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<sst xmlns="http://schemas.openxmlformats.org/spreadsheetml/2006/main" count="1665" uniqueCount="285">
  <si>
    <t>День:</t>
  </si>
  <si>
    <t>Категория: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</si>
  <si>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</si>
  <si>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</si>
  <si>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</si>
  <si>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</si>
  <si>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</si>
  <si>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</si>
  <si>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</si>
  <si>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</si>
  <si>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</si>
  <si>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</si>
  <si>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B2</t>
  </si>
  <si>
    <t>C</t>
  </si>
  <si>
    <t>Ca</t>
  </si>
  <si>
    <t>Fe</t>
  </si>
  <si>
    <t>Масса порции, г</t>
  </si>
  <si>
    <t>День 1</t>
  </si>
  <si>
    <t>ЗАВТРАК</t>
  </si>
  <si>
    <t>75</t>
  </si>
  <si>
    <t>Вермишель с маслом</t>
  </si>
  <si>
    <t>100</t>
  </si>
  <si>
    <t>Колбаса вареная отварная</t>
  </si>
  <si>
    <t>38</t>
  </si>
  <si>
    <t>132</t>
  </si>
  <si>
    <t>Чай с сахаром</t>
  </si>
  <si>
    <t>150</t>
  </si>
  <si>
    <t>1</t>
  </si>
  <si>
    <t>Бутерброд с маслом</t>
  </si>
  <si>
    <t>ЗАВТРАК 2</t>
  </si>
  <si>
    <t>130</t>
  </si>
  <si>
    <t>Сок фруктовый или овощной</t>
  </si>
  <si>
    <t>ОБЕД</t>
  </si>
  <si>
    <t>37</t>
  </si>
  <si>
    <t>Суп крестьянский со сметаной</t>
  </si>
  <si>
    <t>48</t>
  </si>
  <si>
    <t>Капуста тушеная</t>
  </si>
  <si>
    <t>86</t>
  </si>
  <si>
    <t>Котлеты рыбные любительские</t>
  </si>
  <si>
    <t>68</t>
  </si>
  <si>
    <t>122</t>
  </si>
  <si>
    <t>Компот из сухофруктов</t>
  </si>
  <si>
    <t>5</t>
  </si>
  <si>
    <t>Хлеб пшеничный</t>
  </si>
  <si>
    <t>32</t>
  </si>
  <si>
    <t>6а</t>
  </si>
  <si>
    <t>Хлеб ржаной</t>
  </si>
  <si>
    <t>30</t>
  </si>
  <si>
    <t>ПОЛДНИК</t>
  </si>
  <si>
    <t>Каша пшенная молочная жидкая</t>
  </si>
  <si>
    <t>120</t>
  </si>
  <si>
    <t>118</t>
  </si>
  <si>
    <t>Кисель</t>
  </si>
  <si>
    <t>200</t>
  </si>
  <si>
    <t>ИТОГО ЗА ДЕНЬ:</t>
  </si>
  <si>
    <t>День 2</t>
  </si>
  <si>
    <t>Каша из пшена и риса молочная жидкая ("Дружба")</t>
  </si>
  <si>
    <t>126</t>
  </si>
  <si>
    <t>Кофейный напиток на молоке</t>
  </si>
  <si>
    <t>180</t>
  </si>
  <si>
    <t>Вафли</t>
  </si>
  <si>
    <t>18</t>
  </si>
  <si>
    <t>45</t>
  </si>
  <si>
    <t>65</t>
  </si>
  <si>
    <t>Каша гречневая рассыпчатая</t>
  </si>
  <si>
    <t>80</t>
  </si>
  <si>
    <t>99</t>
  </si>
  <si>
    <t>Котлета мясная рубленная паровая</t>
  </si>
  <si>
    <t>124</t>
  </si>
  <si>
    <t>Компот из свежих фруктов</t>
  </si>
  <si>
    <t>138</t>
  </si>
  <si>
    <t>Кисломолочный напиток с сахаром</t>
  </si>
  <si>
    <t>День 3</t>
  </si>
  <si>
    <t>27</t>
  </si>
  <si>
    <t>16</t>
  </si>
  <si>
    <t>959</t>
  </si>
  <si>
    <t>Какао-напиток на молоке (вариант 2)</t>
  </si>
  <si>
    <t>162</t>
  </si>
  <si>
    <t>Суп молочный с крупой</t>
  </si>
  <si>
    <t>36</t>
  </si>
  <si>
    <t>Суп картофельный на мясном бульоне со сметаной</t>
  </si>
  <si>
    <t>Рагу овощное</t>
  </si>
  <si>
    <t>59</t>
  </si>
  <si>
    <t>Свекла тушеная</t>
  </si>
  <si>
    <t>Тефтели мясо-крупяные</t>
  </si>
  <si>
    <t>116</t>
  </si>
  <si>
    <t>Соус томатный с маслом сливочным</t>
  </si>
  <si>
    <t>114</t>
  </si>
  <si>
    <t>Соус сладкий из кураги</t>
  </si>
  <si>
    <t>15</t>
  </si>
  <si>
    <t>137</t>
  </si>
  <si>
    <t>Оладьи с яблоками</t>
  </si>
  <si>
    <t>50</t>
  </si>
  <si>
    <t>140</t>
  </si>
  <si>
    <t>Яблоки</t>
  </si>
  <si>
    <t>День 4</t>
  </si>
  <si>
    <t>67</t>
  </si>
  <si>
    <t>Каша из овсяных хлопьев молочная жидкая</t>
  </si>
  <si>
    <t>4а</t>
  </si>
  <si>
    <t>Икра кабачковая с растительным маслом</t>
  </si>
  <si>
    <t>52</t>
  </si>
  <si>
    <t>Картофель и овощи, тушеные в соусе</t>
  </si>
  <si>
    <t>108</t>
  </si>
  <si>
    <t>Курица  отварная</t>
  </si>
  <si>
    <t>70</t>
  </si>
  <si>
    <t>110</t>
  </si>
  <si>
    <t>2 а</t>
  </si>
  <si>
    <t>Печенье</t>
  </si>
  <si>
    <t>480</t>
  </si>
  <si>
    <t>Морковь ,тушеная с яблоками</t>
  </si>
  <si>
    <t>День 5</t>
  </si>
  <si>
    <t>33</t>
  </si>
  <si>
    <t>Суп молочный с макаронными изделиями</t>
  </si>
  <si>
    <t>41</t>
  </si>
  <si>
    <t>Суп рыбный</t>
  </si>
  <si>
    <t>95</t>
  </si>
  <si>
    <t>Запеканка картофельная с отварным мясом</t>
  </si>
  <si>
    <t>Пирожок печеный с капустой</t>
  </si>
  <si>
    <t>День 6</t>
  </si>
  <si>
    <t>Рассольник на мясном бульоне со сметаной</t>
  </si>
  <si>
    <t>63</t>
  </si>
  <si>
    <t>Запеканка рисовая с изюмом</t>
  </si>
  <si>
    <t>День 7</t>
  </si>
  <si>
    <t>4</t>
  </si>
  <si>
    <t>Икра кабачковая</t>
  </si>
  <si>
    <t>89</t>
  </si>
  <si>
    <t>Рыба, запеченная с картофелем по-русски</t>
  </si>
  <si>
    <t>40</t>
  </si>
  <si>
    <t>109</t>
  </si>
  <si>
    <t>Запеканка творожная с изюмом</t>
  </si>
  <si>
    <t>День 8</t>
  </si>
  <si>
    <t>56</t>
  </si>
  <si>
    <t>Пюре картофельное</t>
  </si>
  <si>
    <t>148</t>
  </si>
  <si>
    <t>Суп с макаронными изделиями</t>
  </si>
  <si>
    <t>283</t>
  </si>
  <si>
    <t>Пудинг из моркови</t>
  </si>
  <si>
    <t>60</t>
  </si>
  <si>
    <t>День 9</t>
  </si>
  <si>
    <t>77</t>
  </si>
  <si>
    <t>Омлет натуральный</t>
  </si>
  <si>
    <t>43</t>
  </si>
  <si>
    <t>Суп с клецками на курином бульоне</t>
  </si>
  <si>
    <t>244</t>
  </si>
  <si>
    <t>Морковная запеканка с творогом</t>
  </si>
  <si>
    <t>День 10</t>
  </si>
  <si>
    <t>Каша рисовая молочная жидкая с изюмом</t>
  </si>
  <si>
    <t>44</t>
  </si>
  <si>
    <t>Суп свекольный на мясном бульоне со сметаной</t>
  </si>
  <si>
    <t>92</t>
  </si>
  <si>
    <t>Голубцы ленивые с отварным мясом</t>
  </si>
  <si>
    <t>139</t>
  </si>
  <si>
    <t>Пирожок с яблоком</t>
  </si>
  <si>
    <t>Химический состав за плановый период</t>
  </si>
  <si>
    <t>Жиры, г</t>
  </si>
  <si>
    <t>Белки, г</t>
  </si>
  <si>
    <t>Углеводы, г</t>
  </si>
  <si>
    <t>Калорийность, ккал</t>
  </si>
  <si>
    <t>B1, мг</t>
  </si>
  <si>
    <t>B2, мг</t>
  </si>
  <si>
    <t>С, мг</t>
  </si>
  <si>
    <t>Ca, мг</t>
  </si>
  <si>
    <t>Fe, мг</t>
  </si>
  <si>
    <t>Дети 3-7 лет</t>
  </si>
  <si>
    <t>112</t>
  </si>
  <si>
    <t>250</t>
  </si>
  <si>
    <t>76</t>
  </si>
  <si>
    <t>190</t>
  </si>
  <si>
    <t>24</t>
  </si>
  <si>
    <t>101</t>
  </si>
  <si>
    <t>и сыром</t>
  </si>
  <si>
    <t>Салат из отварной свеклы с растительным маслом</t>
  </si>
  <si>
    <t>Суп картофельный с бобовыми (гороховый)</t>
  </si>
  <si>
    <t>Щи из свежей капусты на курином бульоне со сметаной</t>
  </si>
  <si>
    <t>Борщ мясной со сметаной</t>
  </si>
  <si>
    <t>Мясо отварное (кура) тушеное с картофелем по-домашнему</t>
  </si>
  <si>
    <t>Чай с сахаром и лимоном</t>
  </si>
  <si>
    <t xml:space="preserve">Котлеты рыбные </t>
  </si>
  <si>
    <t>Бутерброд с маслом и сыром</t>
  </si>
  <si>
    <t>20,4,9</t>
  </si>
  <si>
    <t>Салат из отварной свеклы с зеленым горошком</t>
  </si>
  <si>
    <t>30,5,14</t>
  </si>
  <si>
    <t>Сырники творожные со сгущенным молоком</t>
  </si>
  <si>
    <t>Дети 1,5 - 3 лет</t>
  </si>
  <si>
    <t>Салат из моркови и яблок</t>
  </si>
  <si>
    <t>Дети 3 - 7 лет</t>
  </si>
  <si>
    <t>Кофейный напиток с молоком</t>
  </si>
  <si>
    <t>Какао-напиток на молоке</t>
  </si>
  <si>
    <t xml:space="preserve">Какао-напиток на молоке </t>
  </si>
  <si>
    <t>Суп молочный с крупой (греча)</t>
  </si>
  <si>
    <t>Суп картофельный с бобовыми (гороховый) на м/б</t>
  </si>
  <si>
    <t>Мясо отварное тушеное с картофелем по-домашнему</t>
  </si>
  <si>
    <t>Сырники творожные, запеченные со сгущенкой</t>
  </si>
  <si>
    <t>Салат из кукурузы с луком репчатым</t>
  </si>
  <si>
    <t>Тефтели мясные</t>
  </si>
  <si>
    <t xml:space="preserve">Оладьи </t>
  </si>
  <si>
    <t>Суп молочный вермишелевый</t>
  </si>
  <si>
    <t>Салат картофельный с огурцами солеными</t>
  </si>
  <si>
    <t>200,8,5</t>
  </si>
  <si>
    <t>Котлета мясная</t>
  </si>
  <si>
    <t>Винегрет</t>
  </si>
  <si>
    <t>250,10,6</t>
  </si>
  <si>
    <t>Соус красный основной</t>
  </si>
  <si>
    <t>20/30</t>
  </si>
  <si>
    <t>0,16/0,24</t>
  </si>
  <si>
    <t>0,72/1,1</t>
  </si>
  <si>
    <t>1,3/1,9</t>
  </si>
  <si>
    <t>12,6/18,9</t>
  </si>
  <si>
    <t>0,2/0,3</t>
  </si>
  <si>
    <t>2,2/3,3</t>
  </si>
  <si>
    <t>0,06/0,09</t>
  </si>
  <si>
    <t>Соленый огурец</t>
  </si>
  <si>
    <t>0,02/0,03</t>
  </si>
  <si>
    <t>0,34/0,51</t>
  </si>
  <si>
    <t>2,6/3,9</t>
  </si>
  <si>
    <t>1,0/1,5</t>
  </si>
  <si>
    <t>4,6/6,9</t>
  </si>
  <si>
    <t>0,12/0,18</t>
  </si>
  <si>
    <t>Каша молочная жидкая из хлопьев «Геркулес»</t>
  </si>
  <si>
    <t>180/200</t>
  </si>
  <si>
    <t>5,1/5,6</t>
  </si>
  <si>
    <t>5,8/6,9</t>
  </si>
  <si>
    <t>19,4/21,4</t>
  </si>
  <si>
    <t>148/168</t>
  </si>
  <si>
    <t>0,12/0,13</t>
  </si>
  <si>
    <t>0,15/0,18</t>
  </si>
  <si>
    <t>1,3/1,4</t>
  </si>
  <si>
    <t>134/150</t>
  </si>
  <si>
    <t>0,88/1,0</t>
  </si>
  <si>
    <t>Пряник 1шт.</t>
  </si>
  <si>
    <t>Зеленый горошек консерв.</t>
  </si>
  <si>
    <t>30/40</t>
  </si>
  <si>
    <t>0,9/1,25</t>
  </si>
  <si>
    <t>0,06/0,08</t>
  </si>
  <si>
    <t>1,9/2,6</t>
  </si>
  <si>
    <t>0,03/0,04</t>
  </si>
  <si>
    <t>0,01/0,02</t>
  </si>
  <si>
    <t>3,0/4,0</t>
  </si>
  <si>
    <t>6,0/8,0</t>
  </si>
  <si>
    <t>0,21/0,28</t>
  </si>
  <si>
    <t>Салат из моркови</t>
  </si>
  <si>
    <t>морковь-40</t>
  </si>
  <si>
    <t>масло растительное-2</t>
  </si>
  <si>
    <t>-</t>
  </si>
  <si>
    <t>17.98</t>
  </si>
  <si>
    <t>Салат из квашеной капусты</t>
  </si>
  <si>
    <t>капуста-35</t>
  </si>
  <si>
    <t>лук-10</t>
  </si>
  <si>
    <t>Огурец соленый</t>
  </si>
  <si>
    <t>Салат из  свеклы с  яблоками</t>
  </si>
  <si>
    <t>свекла -50</t>
  </si>
  <si>
    <t>яблоки - 20</t>
  </si>
  <si>
    <t>Суп с рыбными консервами</t>
  </si>
  <si>
    <t>180/250</t>
  </si>
  <si>
    <t>14,7/20,3</t>
  </si>
  <si>
    <t>3,5/4,8</t>
  </si>
  <si>
    <t>16/22,5</t>
  </si>
  <si>
    <t>116/160</t>
  </si>
  <si>
    <t>0,11/0,14</t>
  </si>
  <si>
    <t>0,08/0,12</t>
  </si>
  <si>
    <t>5,5/8,1</t>
  </si>
  <si>
    <t>63/86</t>
  </si>
  <si>
    <t>1,12/1,51</t>
  </si>
  <si>
    <t>Суп рыбный (или с рыбными консервами)</t>
  </si>
  <si>
    <t>Салат из отварной свеклы с солеными огурцами</t>
  </si>
  <si>
    <t>Суп молочный с крупой (рис)</t>
  </si>
  <si>
    <t>Салат витаминный</t>
  </si>
  <si>
    <t>Кура отварная</t>
  </si>
  <si>
    <t>Картофель и овощи тушеные</t>
  </si>
  <si>
    <t>Соус сметанный сладкий</t>
  </si>
  <si>
    <t>Котлета мясная паровая</t>
  </si>
  <si>
    <t>Салат из зеленого горошка с луком репчатым</t>
  </si>
  <si>
    <t xml:space="preserve">Суп картофельный на м/б </t>
  </si>
  <si>
    <t>Щи мясные со сметаной</t>
  </si>
  <si>
    <t>Сложный гарнир (рис + овощи)</t>
  </si>
  <si>
    <t>Рыба припущенная в молоке</t>
  </si>
  <si>
    <t xml:space="preserve">Запеканка творожная с изюмом </t>
  </si>
  <si>
    <t>Морковная запеканка с творогом со сгущенным молоком</t>
  </si>
  <si>
    <t>150, 30</t>
  </si>
  <si>
    <t>110, 30</t>
  </si>
  <si>
    <t>Каша гречневая молочная жидкая</t>
  </si>
  <si>
    <t>Салат овощной</t>
  </si>
  <si>
    <t>Суп картофельный молочный</t>
  </si>
  <si>
    <t>Каша манная молочная жидкая</t>
  </si>
  <si>
    <t>Суп вермишелевый с курицей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</si>
</sst>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###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8" borderId="10" applyNumberFormat="0" applyAlignment="0" applyProtection="0"/>
    <xf numFmtId="0" fontId="25" fillId="49" borderId="11" applyNumberFormat="0" applyAlignment="0" applyProtection="0"/>
    <xf numFmtId="0" fontId="26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50" borderId="16" applyNumberFormat="0" applyAlignment="0" applyProtection="0"/>
    <xf numFmtId="0" fontId="32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34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4" borderId="0" applyNumberFormat="0" applyBorder="0" applyAlignment="0" applyProtection="0"/>
  </cellStyleXfs>
  <cellXfs count="82">
    <xf numFmtId="0" fontId="0" fillId="0" borderId="0" xfId="0" applyAlignment="1">
      <alignment/>
    </xf>
    <xf numFmtId="1" fontId="1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164" fontId="18" fillId="0" borderId="19" xfId="0" applyNumberFormat="1" applyFont="1" applyBorder="1" applyAlignment="1">
      <alignment horizontal="center" vertical="center" wrapText="1"/>
    </xf>
    <xf numFmtId="164" fontId="18" fillId="0" borderId="20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8" fillId="0" borderId="21" xfId="0" applyFont="1" applyBorder="1" applyAlignment="1">
      <alignment wrapText="1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wrapText="1"/>
    </xf>
    <xf numFmtId="164" fontId="18" fillId="0" borderId="25" xfId="0" applyNumberFormat="1" applyFont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0" fontId="0" fillId="0" borderId="23" xfId="0" applyBorder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18" fillId="0" borderId="21" xfId="0" applyNumberFormat="1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4" fontId="18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ill="1" applyBorder="1" applyAlignment="1">
      <alignment wrapText="1"/>
    </xf>
    <xf numFmtId="0" fontId="18" fillId="0" borderId="0" xfId="0" applyFont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Alignment="1">
      <alignment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0" fillId="0" borderId="32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17" fontId="21" fillId="0" borderId="32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17" fontId="21" fillId="0" borderId="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wrapText="1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21" fillId="0" borderId="21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18" fillId="0" borderId="36" xfId="0" applyFont="1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wrapText="1"/>
    </xf>
    <xf numFmtId="0" fontId="0" fillId="0" borderId="38" xfId="0" applyBorder="1" applyAlignment="1">
      <alignment/>
    </xf>
    <xf numFmtId="0" fontId="21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164" fontId="18" fillId="0" borderId="36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top" wrapText="1"/>
    </xf>
    <xf numFmtId="164" fontId="18" fillId="0" borderId="33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164" fontId="18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8" fillId="0" borderId="19" xfId="0" applyNumberFormat="1" applyFont="1" applyBorder="1" applyAlignment="1">
      <alignment horizontal="center" vertical="center" wrapText="1"/>
    </xf>
    <xf numFmtId="164" fontId="18" fillId="0" borderId="20" xfId="0" applyNumberFormat="1" applyFont="1" applyBorder="1" applyAlignment="1">
      <alignment horizontal="center" vertical="center" wrapText="1"/>
    </xf>
    <xf numFmtId="1" fontId="18" fillId="0" borderId="39" xfId="0" applyNumberFormat="1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19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4"/>
  <sheetViews>
    <sheetView zoomScalePageLayoutView="0" workbookViewId="0" topLeftCell="A284">
      <selection activeCell="A2" sqref="A2:L308"/>
    </sheetView>
  </sheetViews>
  <sheetFormatPr defaultColWidth="9.00390625" defaultRowHeight="12.75"/>
  <cols>
    <col min="1" max="1" width="10.75390625" style="0" customWidth="1"/>
    <col min="2" max="2" width="30.00390625" style="0" customWidth="1"/>
    <col min="3" max="3" width="8.75390625" style="0" customWidth="1"/>
    <col min="4" max="6" width="8.625" style="0" customWidth="1"/>
    <col min="7" max="7" width="11.875" style="0" customWidth="1"/>
    <col min="8" max="12" width="8.625" style="0" customWidth="1"/>
  </cols>
  <sheetData>
    <row r="2" spans="1:12" ht="12.75">
      <c r="A2" s="1" t="s">
        <v>0</v>
      </c>
      <c r="B2" s="2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1" t="s">
        <v>1</v>
      </c>
      <c r="B3" s="2" t="s">
        <v>183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thickBot="1">
      <c r="A4" s="4"/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71" t="s">
        <v>2</v>
      </c>
      <c r="B5" s="73" t="s">
        <v>3</v>
      </c>
      <c r="C5" s="69" t="s">
        <v>16</v>
      </c>
      <c r="D5" s="69" t="s">
        <v>8</v>
      </c>
      <c r="E5" s="69"/>
      <c r="F5" s="69"/>
      <c r="G5" s="69" t="s">
        <v>4</v>
      </c>
      <c r="H5" s="76" t="s">
        <v>5</v>
      </c>
      <c r="I5" s="76"/>
      <c r="J5" s="76"/>
      <c r="K5" s="69" t="s">
        <v>6</v>
      </c>
      <c r="L5" s="70"/>
    </row>
    <row r="6" spans="1:12" ht="25.5">
      <c r="A6" s="72"/>
      <c r="B6" s="74"/>
      <c r="C6" s="75"/>
      <c r="D6" s="7" t="s">
        <v>9</v>
      </c>
      <c r="E6" s="7" t="s">
        <v>7</v>
      </c>
      <c r="F6" s="7" t="s">
        <v>10</v>
      </c>
      <c r="G6" s="75"/>
      <c r="H6" s="8" t="s">
        <v>11</v>
      </c>
      <c r="I6" s="8" t="s">
        <v>12</v>
      </c>
      <c r="J6" s="8" t="s">
        <v>13</v>
      </c>
      <c r="K6" s="8" t="s">
        <v>14</v>
      </c>
      <c r="L6" s="9" t="s">
        <v>15</v>
      </c>
    </row>
    <row r="7" spans="1:12" ht="24" customHeight="1">
      <c r="A7" s="10"/>
      <c r="B7" s="11" t="s">
        <v>18</v>
      </c>
      <c r="C7" s="12"/>
      <c r="D7" s="26">
        <f aca="true" t="shared" si="0" ref="D7:L7">D8+D9+D10</f>
        <v>6.84</v>
      </c>
      <c r="E7" s="26">
        <f t="shared" si="0"/>
        <v>9.530000000000001</v>
      </c>
      <c r="F7" s="26">
        <f t="shared" si="0"/>
        <v>40.14</v>
      </c>
      <c r="G7" s="26">
        <f t="shared" si="0"/>
        <v>272.75</v>
      </c>
      <c r="H7" s="26">
        <f t="shared" si="0"/>
        <v>0.13</v>
      </c>
      <c r="I7" s="26">
        <f t="shared" si="0"/>
        <v>0.04</v>
      </c>
      <c r="J7" s="26">
        <f t="shared" si="0"/>
        <v>3.06</v>
      </c>
      <c r="K7" s="26">
        <f t="shared" si="0"/>
        <v>145.35999999999999</v>
      </c>
      <c r="L7" s="26">
        <f t="shared" si="0"/>
        <v>0.8799999999999999</v>
      </c>
    </row>
    <row r="8" spans="1:12" ht="12.75" customHeight="1">
      <c r="A8" s="19">
        <v>96</v>
      </c>
      <c r="B8" s="14" t="s">
        <v>49</v>
      </c>
      <c r="C8" s="26">
        <v>150</v>
      </c>
      <c r="D8" s="12">
        <v>5.26</v>
      </c>
      <c r="E8" s="12">
        <v>6.07</v>
      </c>
      <c r="F8" s="12">
        <v>21.29</v>
      </c>
      <c r="G8" s="12">
        <v>159.75</v>
      </c>
      <c r="H8" s="12">
        <v>0.11</v>
      </c>
      <c r="I8" s="12">
        <v>0.02</v>
      </c>
      <c r="J8" s="12">
        <v>1.46</v>
      </c>
      <c r="K8" s="12">
        <v>139.01</v>
      </c>
      <c r="L8" s="13">
        <v>0.57</v>
      </c>
    </row>
    <row r="9" spans="1:12" ht="12.75" customHeight="1">
      <c r="A9" s="19">
        <v>200.264</v>
      </c>
      <c r="B9" s="14" t="s">
        <v>176</v>
      </c>
      <c r="C9" s="26" t="s">
        <v>26</v>
      </c>
      <c r="D9" s="12">
        <v>0.04</v>
      </c>
      <c r="E9" s="12">
        <v>0</v>
      </c>
      <c r="F9" s="12">
        <v>9.1</v>
      </c>
      <c r="G9" s="12">
        <v>35</v>
      </c>
      <c r="H9" s="12">
        <v>0</v>
      </c>
      <c r="I9" s="12">
        <v>0</v>
      </c>
      <c r="J9" s="12">
        <v>1.6</v>
      </c>
      <c r="K9" s="12">
        <v>1.87</v>
      </c>
      <c r="L9" s="13">
        <v>0.08</v>
      </c>
    </row>
    <row r="10" spans="1:12" ht="12.75" customHeight="1">
      <c r="A10" s="19" t="s">
        <v>27</v>
      </c>
      <c r="B10" s="14" t="s">
        <v>28</v>
      </c>
      <c r="C10" s="26">
        <v>20.4</v>
      </c>
      <c r="D10" s="12">
        <v>1.54</v>
      </c>
      <c r="E10" s="12">
        <v>3.46</v>
      </c>
      <c r="F10" s="12">
        <v>9.75</v>
      </c>
      <c r="G10" s="12">
        <v>78</v>
      </c>
      <c r="H10" s="12">
        <v>0.02</v>
      </c>
      <c r="I10" s="12">
        <v>0.02</v>
      </c>
      <c r="J10" s="12">
        <v>0</v>
      </c>
      <c r="K10" s="12">
        <v>4.48</v>
      </c>
      <c r="L10" s="13">
        <v>0.23</v>
      </c>
    </row>
    <row r="11" spans="1:12" ht="24.75" customHeight="1">
      <c r="A11" s="19"/>
      <c r="B11" s="11" t="s">
        <v>29</v>
      </c>
      <c r="C11" s="26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 customHeight="1">
      <c r="A12" s="19" t="s">
        <v>30</v>
      </c>
      <c r="B12" s="14" t="s">
        <v>31</v>
      </c>
      <c r="C12" s="26">
        <v>100</v>
      </c>
      <c r="D12" s="26">
        <v>0.38</v>
      </c>
      <c r="E12" s="26">
        <v>0.08</v>
      </c>
      <c r="F12" s="26">
        <v>7.58</v>
      </c>
      <c r="G12" s="26">
        <v>34.5</v>
      </c>
      <c r="H12" s="26">
        <v>0.007</v>
      </c>
      <c r="I12" s="26">
        <v>0.007</v>
      </c>
      <c r="J12" s="26">
        <v>1.5</v>
      </c>
      <c r="K12" s="26">
        <v>5.25</v>
      </c>
      <c r="L12" s="27">
        <v>1.05</v>
      </c>
    </row>
    <row r="13" spans="1:12" ht="25.5" customHeight="1">
      <c r="A13" s="19"/>
      <c r="B13" s="11" t="s">
        <v>32</v>
      </c>
      <c r="C13" s="26"/>
      <c r="D13" s="26">
        <v>16.73</v>
      </c>
      <c r="E13" s="26">
        <f aca="true" t="shared" si="1" ref="E13:L13">E14+E15+E16+E17+E18+E19+E20</f>
        <v>11.790000000000001</v>
      </c>
      <c r="F13" s="26">
        <f t="shared" si="1"/>
        <v>103.22</v>
      </c>
      <c r="G13" s="26">
        <f t="shared" si="1"/>
        <v>541.91</v>
      </c>
      <c r="H13" s="26">
        <f t="shared" si="1"/>
        <v>0.36</v>
      </c>
      <c r="I13" s="26">
        <f t="shared" si="1"/>
        <v>0.28500000000000003</v>
      </c>
      <c r="J13" s="26">
        <f t="shared" si="1"/>
        <v>21.91</v>
      </c>
      <c r="K13" s="26">
        <f t="shared" si="1"/>
        <v>185.27</v>
      </c>
      <c r="L13" s="26">
        <f t="shared" si="1"/>
        <v>4.769</v>
      </c>
    </row>
    <row r="14" spans="1:12" ht="25.5" customHeight="1">
      <c r="A14" s="20">
        <v>59</v>
      </c>
      <c r="B14" s="14" t="s">
        <v>83</v>
      </c>
      <c r="C14" s="26" t="s">
        <v>62</v>
      </c>
      <c r="D14" s="12">
        <v>0.73</v>
      </c>
      <c r="E14" s="12">
        <v>1.35</v>
      </c>
      <c r="F14" s="12">
        <v>3.68</v>
      </c>
      <c r="G14" s="12">
        <v>30.84</v>
      </c>
      <c r="H14" s="12">
        <v>0.02</v>
      </c>
      <c r="I14" s="12">
        <v>0.04</v>
      </c>
      <c r="J14" s="12">
        <v>1.51</v>
      </c>
      <c r="K14" s="12">
        <v>15.4</v>
      </c>
      <c r="L14" s="13">
        <v>0.64</v>
      </c>
    </row>
    <row r="15" spans="1:12" ht="12.75" customHeight="1">
      <c r="A15" s="19" t="s">
        <v>33</v>
      </c>
      <c r="B15" s="14" t="s">
        <v>34</v>
      </c>
      <c r="C15" s="26">
        <v>200</v>
      </c>
      <c r="D15" s="12">
        <v>1.8</v>
      </c>
      <c r="E15" s="12">
        <v>1.2</v>
      </c>
      <c r="F15" s="12">
        <v>9.9</v>
      </c>
      <c r="G15" s="12">
        <v>69.06</v>
      </c>
      <c r="H15" s="12">
        <v>0.075</v>
      </c>
      <c r="I15" s="12">
        <v>0.045</v>
      </c>
      <c r="J15" s="12">
        <v>5.31</v>
      </c>
      <c r="K15" s="12">
        <v>28.65</v>
      </c>
      <c r="L15" s="13">
        <v>0.69</v>
      </c>
    </row>
    <row r="16" spans="1:12" ht="12.75" customHeight="1">
      <c r="A16" s="19">
        <v>206</v>
      </c>
      <c r="B16" s="14" t="s">
        <v>132</v>
      </c>
      <c r="C16" s="26">
        <v>120</v>
      </c>
      <c r="D16" s="12">
        <v>2.44</v>
      </c>
      <c r="E16" s="12">
        <v>4.19</v>
      </c>
      <c r="F16" s="12">
        <v>14.45</v>
      </c>
      <c r="G16" s="12">
        <v>113.6</v>
      </c>
      <c r="H16" s="12">
        <v>0.11</v>
      </c>
      <c r="I16" s="12">
        <v>0.08</v>
      </c>
      <c r="J16" s="12">
        <v>14.36</v>
      </c>
      <c r="K16" s="12">
        <v>36.94</v>
      </c>
      <c r="L16" s="13">
        <v>0.85</v>
      </c>
    </row>
    <row r="17" spans="1:12" ht="12.75" customHeight="1">
      <c r="A17" s="19">
        <v>134</v>
      </c>
      <c r="B17" s="14" t="s">
        <v>177</v>
      </c>
      <c r="C17" s="26">
        <v>70</v>
      </c>
      <c r="D17" s="12">
        <v>6.83</v>
      </c>
      <c r="E17" s="12">
        <v>3.81</v>
      </c>
      <c r="F17" s="12">
        <v>24.8</v>
      </c>
      <c r="G17" s="12">
        <v>99.75</v>
      </c>
      <c r="H17" s="12">
        <v>0.05</v>
      </c>
      <c r="I17" s="12">
        <v>0.08</v>
      </c>
      <c r="J17" s="12">
        <v>0.37</v>
      </c>
      <c r="K17" s="12">
        <v>38.59</v>
      </c>
      <c r="L17" s="13">
        <v>0.77</v>
      </c>
    </row>
    <row r="18" spans="1:12" ht="12.75" customHeight="1">
      <c r="A18" s="19">
        <v>241</v>
      </c>
      <c r="B18" s="14" t="s">
        <v>41</v>
      </c>
      <c r="C18" s="26">
        <v>180</v>
      </c>
      <c r="D18" s="12">
        <v>0.43</v>
      </c>
      <c r="E18" s="12">
        <v>0</v>
      </c>
      <c r="F18" s="12">
        <v>21.42</v>
      </c>
      <c r="G18" s="12">
        <v>81</v>
      </c>
      <c r="H18" s="12">
        <v>0</v>
      </c>
      <c r="I18" s="12">
        <v>0</v>
      </c>
      <c r="J18" s="12">
        <v>0.36</v>
      </c>
      <c r="K18" s="12">
        <v>44.23</v>
      </c>
      <c r="L18" s="13">
        <v>0.009</v>
      </c>
    </row>
    <row r="19" spans="1:12" ht="12.75" customHeight="1">
      <c r="A19" s="19">
        <v>147</v>
      </c>
      <c r="B19" s="14" t="s">
        <v>43</v>
      </c>
      <c r="C19" s="26" t="s">
        <v>44</v>
      </c>
      <c r="D19" s="12">
        <v>2.46</v>
      </c>
      <c r="E19" s="12">
        <v>0.85</v>
      </c>
      <c r="F19" s="12">
        <v>17.03</v>
      </c>
      <c r="G19" s="12">
        <v>87.36</v>
      </c>
      <c r="H19" s="12">
        <v>0.051</v>
      </c>
      <c r="I19" s="12">
        <v>0.016</v>
      </c>
      <c r="J19" s="12">
        <v>0</v>
      </c>
      <c r="K19" s="12">
        <v>7.36</v>
      </c>
      <c r="L19" s="13">
        <v>0.64</v>
      </c>
    </row>
    <row r="20" spans="1:12" ht="12.75" customHeight="1">
      <c r="A20" s="19">
        <v>148</v>
      </c>
      <c r="B20" s="14" t="s">
        <v>46</v>
      </c>
      <c r="C20" s="26" t="s">
        <v>47</v>
      </c>
      <c r="D20" s="12">
        <v>2.04</v>
      </c>
      <c r="E20" s="12">
        <v>0.39</v>
      </c>
      <c r="F20" s="12">
        <v>11.94</v>
      </c>
      <c r="G20" s="12">
        <v>60.3</v>
      </c>
      <c r="H20" s="12">
        <v>0.054</v>
      </c>
      <c r="I20" s="12">
        <v>0.024</v>
      </c>
      <c r="J20" s="12">
        <v>0</v>
      </c>
      <c r="K20" s="12">
        <v>14.1</v>
      </c>
      <c r="L20" s="13">
        <v>1.17</v>
      </c>
    </row>
    <row r="21" spans="1:12" ht="24" customHeight="1">
      <c r="A21" s="10"/>
      <c r="B21" s="11" t="s">
        <v>48</v>
      </c>
      <c r="C21" s="26"/>
      <c r="D21" s="26">
        <f aca="true" t="shared" si="2" ref="D21:L21">D22+D23+D24</f>
        <v>4.4399999999999995</v>
      </c>
      <c r="E21" s="26">
        <f t="shared" si="2"/>
        <v>6.12</v>
      </c>
      <c r="F21" s="26">
        <f t="shared" si="2"/>
        <v>37.82</v>
      </c>
      <c r="G21" s="26">
        <f t="shared" si="2"/>
        <v>219.6</v>
      </c>
      <c r="H21" s="26">
        <f t="shared" si="2"/>
        <v>0.06</v>
      </c>
      <c r="I21" s="26">
        <f t="shared" si="2"/>
        <v>0.03</v>
      </c>
      <c r="J21" s="26">
        <f t="shared" si="2"/>
        <v>4.32</v>
      </c>
      <c r="K21" s="26">
        <f t="shared" si="2"/>
        <v>22.77</v>
      </c>
      <c r="L21" s="26">
        <f t="shared" si="2"/>
        <v>0.75</v>
      </c>
    </row>
    <row r="22" spans="1:12" ht="12.75" customHeight="1">
      <c r="A22" s="19">
        <v>75</v>
      </c>
      <c r="B22" s="14" t="s">
        <v>20</v>
      </c>
      <c r="C22" s="26" t="s">
        <v>21</v>
      </c>
      <c r="D22" s="12">
        <v>3.9</v>
      </c>
      <c r="E22" s="12">
        <v>4</v>
      </c>
      <c r="F22" s="12">
        <v>20.85</v>
      </c>
      <c r="G22" s="12">
        <v>138</v>
      </c>
      <c r="H22" s="12">
        <v>0.04</v>
      </c>
      <c r="I22" s="12">
        <v>0.01</v>
      </c>
      <c r="J22" s="12">
        <v>0</v>
      </c>
      <c r="K22" s="12">
        <v>8</v>
      </c>
      <c r="L22" s="13">
        <v>0.5</v>
      </c>
    </row>
    <row r="23" spans="1:12" ht="12.75" customHeight="1">
      <c r="A23" s="19"/>
      <c r="B23" s="14" t="s">
        <v>22</v>
      </c>
      <c r="C23" s="26">
        <v>45</v>
      </c>
      <c r="D23" s="12">
        <v>0.54</v>
      </c>
      <c r="E23" s="12">
        <v>2.12</v>
      </c>
      <c r="F23" s="12">
        <v>3.47</v>
      </c>
      <c r="G23" s="12">
        <v>35.1</v>
      </c>
      <c r="H23" s="12">
        <v>0.02</v>
      </c>
      <c r="I23" s="12">
        <v>0.02</v>
      </c>
      <c r="J23" s="12">
        <v>4.32</v>
      </c>
      <c r="K23" s="12">
        <v>14.4</v>
      </c>
      <c r="L23" s="13">
        <v>0.19</v>
      </c>
    </row>
    <row r="24" spans="1:12" ht="12.75" customHeight="1">
      <c r="A24" s="19">
        <v>233</v>
      </c>
      <c r="B24" s="14" t="s">
        <v>52</v>
      </c>
      <c r="C24" s="26">
        <v>150</v>
      </c>
      <c r="D24" s="12">
        <v>0</v>
      </c>
      <c r="E24" s="12">
        <v>0</v>
      </c>
      <c r="F24" s="12">
        <v>13.5</v>
      </c>
      <c r="G24" s="12">
        <v>46.5</v>
      </c>
      <c r="H24" s="12">
        <v>0</v>
      </c>
      <c r="I24" s="12">
        <v>0</v>
      </c>
      <c r="J24" s="12">
        <v>0</v>
      </c>
      <c r="K24" s="12">
        <v>0.37</v>
      </c>
      <c r="L24" s="13">
        <v>0.06</v>
      </c>
    </row>
    <row r="25" spans="1:12" ht="38.25" customHeight="1" thickBot="1">
      <c r="A25" s="15"/>
      <c r="B25" s="16" t="s">
        <v>54</v>
      </c>
      <c r="C25" s="17"/>
      <c r="D25" s="17">
        <f aca="true" t="shared" si="3" ref="D25:L25">D7+D12+D13+D21</f>
        <v>28.39</v>
      </c>
      <c r="E25" s="17">
        <f t="shared" si="3"/>
        <v>27.520000000000003</v>
      </c>
      <c r="F25" s="17">
        <f t="shared" si="3"/>
        <v>188.76</v>
      </c>
      <c r="G25" s="17">
        <f t="shared" si="3"/>
        <v>1068.76</v>
      </c>
      <c r="H25" s="17">
        <f t="shared" si="3"/>
        <v>0.5569999999999999</v>
      </c>
      <c r="I25" s="17">
        <f t="shared" si="3"/>
        <v>0.362</v>
      </c>
      <c r="J25" s="17">
        <f t="shared" si="3"/>
        <v>30.79</v>
      </c>
      <c r="K25" s="17">
        <f t="shared" si="3"/>
        <v>358.65</v>
      </c>
      <c r="L25" s="17">
        <f t="shared" si="3"/>
        <v>7.449</v>
      </c>
    </row>
    <row r="26" spans="1:12" ht="12.75">
      <c r="A26" s="4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</row>
    <row r="35" spans="1:12" ht="12.75">
      <c r="A35" s="1" t="s">
        <v>0</v>
      </c>
      <c r="B35" s="2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1" t="s">
        <v>1</v>
      </c>
      <c r="B36" s="2" t="s">
        <v>183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3.5" thickBot="1">
      <c r="A37" s="4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71" t="s">
        <v>2</v>
      </c>
      <c r="B38" s="73" t="s">
        <v>3</v>
      </c>
      <c r="C38" s="69" t="s">
        <v>16</v>
      </c>
      <c r="D38" s="69" t="s">
        <v>8</v>
      </c>
      <c r="E38" s="69"/>
      <c r="F38" s="69"/>
      <c r="G38" s="69" t="s">
        <v>4</v>
      </c>
      <c r="H38" s="76" t="s">
        <v>5</v>
      </c>
      <c r="I38" s="76"/>
      <c r="J38" s="76"/>
      <c r="K38" s="69" t="s">
        <v>6</v>
      </c>
      <c r="L38" s="70"/>
    </row>
    <row r="39" spans="1:12" ht="25.5">
      <c r="A39" s="72"/>
      <c r="B39" s="74"/>
      <c r="C39" s="75"/>
      <c r="D39" s="7" t="s">
        <v>9</v>
      </c>
      <c r="E39" s="7" t="s">
        <v>7</v>
      </c>
      <c r="F39" s="7" t="s">
        <v>10</v>
      </c>
      <c r="G39" s="75"/>
      <c r="H39" s="8" t="s">
        <v>11</v>
      </c>
      <c r="I39" s="8" t="s">
        <v>12</v>
      </c>
      <c r="J39" s="8" t="s">
        <v>13</v>
      </c>
      <c r="K39" s="8" t="s">
        <v>14</v>
      </c>
      <c r="L39" s="9" t="s">
        <v>15</v>
      </c>
    </row>
    <row r="40" spans="1:12" ht="19.5" customHeight="1">
      <c r="A40" s="10"/>
      <c r="B40" s="11" t="s">
        <v>18</v>
      </c>
      <c r="C40" s="12"/>
      <c r="D40" s="26">
        <f aca="true" t="shared" si="4" ref="D40:L40">D41+D42+D43</f>
        <v>9.01</v>
      </c>
      <c r="E40" s="26">
        <f t="shared" si="4"/>
        <v>11.45</v>
      </c>
      <c r="F40" s="26">
        <f t="shared" si="4"/>
        <v>35.13</v>
      </c>
      <c r="G40" s="26">
        <f t="shared" si="4"/>
        <v>299.67</v>
      </c>
      <c r="H40" s="26">
        <f t="shared" si="4"/>
        <v>0.09000000000000001</v>
      </c>
      <c r="I40" s="26">
        <f t="shared" si="4"/>
        <v>0.1</v>
      </c>
      <c r="J40" s="26">
        <f t="shared" si="4"/>
        <v>1.85</v>
      </c>
      <c r="K40" s="26">
        <f t="shared" si="4"/>
        <v>334.49</v>
      </c>
      <c r="L40" s="26">
        <f t="shared" si="4"/>
        <v>0.52</v>
      </c>
    </row>
    <row r="41" spans="1:12" ht="12.75">
      <c r="A41" s="20">
        <v>43</v>
      </c>
      <c r="B41" s="14" t="s">
        <v>189</v>
      </c>
      <c r="C41" s="26" t="s">
        <v>26</v>
      </c>
      <c r="D41" s="12">
        <v>4.32</v>
      </c>
      <c r="E41" s="12">
        <v>4.97</v>
      </c>
      <c r="F41" s="12">
        <v>13.71</v>
      </c>
      <c r="G41" s="12">
        <v>117</v>
      </c>
      <c r="H41" s="12">
        <v>0.05</v>
      </c>
      <c r="I41" s="12">
        <v>0.07</v>
      </c>
      <c r="J41" s="12">
        <v>0.88</v>
      </c>
      <c r="K41" s="12">
        <v>149.81</v>
      </c>
      <c r="L41" s="13">
        <v>0.17</v>
      </c>
    </row>
    <row r="42" spans="1:12" ht="12.75">
      <c r="A42" s="20">
        <v>253</v>
      </c>
      <c r="B42" s="14" t="s">
        <v>186</v>
      </c>
      <c r="C42" s="26">
        <v>150</v>
      </c>
      <c r="D42" s="12">
        <v>1.08</v>
      </c>
      <c r="E42" s="12">
        <v>1.08</v>
      </c>
      <c r="F42" s="12">
        <v>11.67</v>
      </c>
      <c r="G42" s="12">
        <v>76.67</v>
      </c>
      <c r="H42" s="12">
        <v>0.02</v>
      </c>
      <c r="I42" s="12">
        <v>0.02</v>
      </c>
      <c r="J42" s="12">
        <v>0.83</v>
      </c>
      <c r="K42" s="12">
        <v>90.2</v>
      </c>
      <c r="L42" s="13">
        <v>0.02</v>
      </c>
    </row>
    <row r="43" spans="1:12" ht="12.75">
      <c r="A43" s="20">
        <v>3</v>
      </c>
      <c r="B43" s="14" t="s">
        <v>178</v>
      </c>
      <c r="C43" s="28" t="s">
        <v>179</v>
      </c>
      <c r="D43" s="12">
        <v>3.61</v>
      </c>
      <c r="E43" s="12">
        <v>5.4</v>
      </c>
      <c r="F43" s="12">
        <v>9.75</v>
      </c>
      <c r="G43" s="12">
        <v>106</v>
      </c>
      <c r="H43" s="12">
        <v>0.02</v>
      </c>
      <c r="I43" s="12">
        <v>0.01</v>
      </c>
      <c r="J43" s="12">
        <v>0.14</v>
      </c>
      <c r="K43" s="12">
        <v>94.48</v>
      </c>
      <c r="L43" s="13">
        <v>0.33</v>
      </c>
    </row>
    <row r="44" spans="1:12" ht="19.5" customHeight="1">
      <c r="A44" s="20"/>
      <c r="B44" s="11" t="s">
        <v>29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</row>
    <row r="45" spans="1:12" ht="12.75">
      <c r="A45" s="20"/>
      <c r="B45" s="14" t="s">
        <v>31</v>
      </c>
      <c r="C45" s="26">
        <v>100</v>
      </c>
      <c r="D45" s="26">
        <v>0.38</v>
      </c>
      <c r="E45" s="26">
        <v>0.08</v>
      </c>
      <c r="F45" s="26">
        <v>7.58</v>
      </c>
      <c r="G45" s="26">
        <v>34.5</v>
      </c>
      <c r="H45" s="26">
        <v>0.007</v>
      </c>
      <c r="I45" s="26">
        <v>0.007</v>
      </c>
      <c r="J45" s="26">
        <v>1.5</v>
      </c>
      <c r="K45" s="26">
        <v>5.25</v>
      </c>
      <c r="L45" s="27">
        <v>1.05</v>
      </c>
    </row>
    <row r="46" spans="1:12" ht="27.75" customHeight="1">
      <c r="A46" s="20"/>
      <c r="B46" s="11" t="s">
        <v>32</v>
      </c>
      <c r="C46" s="12"/>
      <c r="D46" s="26">
        <f aca="true" t="shared" si="5" ref="D46:L46">D47+D48+D49+D50+D51+D52</f>
        <v>26.25</v>
      </c>
      <c r="E46" s="26">
        <f t="shared" si="5"/>
        <v>25.230000000000004</v>
      </c>
      <c r="F46" s="26">
        <f t="shared" si="5"/>
        <v>73.7</v>
      </c>
      <c r="G46" s="26">
        <f t="shared" si="5"/>
        <v>626.0899999999999</v>
      </c>
      <c r="H46" s="26">
        <f t="shared" si="5"/>
        <v>0.41500000000000004</v>
      </c>
      <c r="I46" s="26">
        <f t="shared" si="5"/>
        <v>0.265</v>
      </c>
      <c r="J46" s="26">
        <f t="shared" si="5"/>
        <v>19.025</v>
      </c>
      <c r="K46" s="26">
        <f t="shared" si="5"/>
        <v>115.1</v>
      </c>
      <c r="L46" s="26">
        <f t="shared" si="5"/>
        <v>7.44</v>
      </c>
    </row>
    <row r="47" spans="1:12" ht="25.5">
      <c r="A47" s="29" t="s">
        <v>98</v>
      </c>
      <c r="B47" s="30" t="s">
        <v>99</v>
      </c>
      <c r="C47" s="31">
        <v>45</v>
      </c>
      <c r="D47" s="29">
        <v>0.82</v>
      </c>
      <c r="E47" s="29">
        <v>5.44</v>
      </c>
      <c r="F47" s="29">
        <v>3.34</v>
      </c>
      <c r="G47" s="29">
        <v>65.84</v>
      </c>
      <c r="H47" s="29">
        <v>0.01</v>
      </c>
      <c r="I47" s="29">
        <v>0.01</v>
      </c>
      <c r="J47" s="29">
        <v>3</v>
      </c>
      <c r="K47" s="29">
        <v>17.8</v>
      </c>
      <c r="L47" s="29">
        <v>0.31</v>
      </c>
    </row>
    <row r="48" spans="1:12" ht="25.5">
      <c r="A48" s="20"/>
      <c r="B48" s="14" t="s">
        <v>190</v>
      </c>
      <c r="C48" s="26">
        <v>200</v>
      </c>
      <c r="D48" s="12">
        <v>4.29</v>
      </c>
      <c r="E48" s="12">
        <v>3.45</v>
      </c>
      <c r="F48" s="12">
        <v>12.09</v>
      </c>
      <c r="G48" s="12">
        <v>87.45</v>
      </c>
      <c r="H48" s="12">
        <v>0.15</v>
      </c>
      <c r="I48" s="12">
        <v>0.045</v>
      </c>
      <c r="J48" s="12">
        <v>3.195</v>
      </c>
      <c r="K48" s="12">
        <v>35.88</v>
      </c>
      <c r="L48" s="13">
        <v>1.59</v>
      </c>
    </row>
    <row r="49" spans="1:12" ht="25.5">
      <c r="A49" s="20">
        <v>100</v>
      </c>
      <c r="B49" s="14" t="s">
        <v>191</v>
      </c>
      <c r="C49" s="26">
        <v>200</v>
      </c>
      <c r="D49" s="12">
        <v>16.52</v>
      </c>
      <c r="E49" s="12">
        <v>14.98</v>
      </c>
      <c r="F49" s="12">
        <v>17.38</v>
      </c>
      <c r="G49" s="12">
        <v>280.14</v>
      </c>
      <c r="H49" s="12">
        <v>0.14</v>
      </c>
      <c r="I49" s="12">
        <v>0.16</v>
      </c>
      <c r="J49" s="12">
        <v>7.88</v>
      </c>
      <c r="K49" s="12">
        <v>34.98</v>
      </c>
      <c r="L49" s="13">
        <v>3.04</v>
      </c>
    </row>
    <row r="50" spans="1:12" ht="12.75">
      <c r="A50" s="20">
        <v>240</v>
      </c>
      <c r="B50" s="14" t="s">
        <v>69</v>
      </c>
      <c r="C50" s="26">
        <v>150</v>
      </c>
      <c r="D50" s="12">
        <v>0.12</v>
      </c>
      <c r="E50" s="12">
        <v>0.12</v>
      </c>
      <c r="F50" s="12">
        <v>11.92</v>
      </c>
      <c r="G50" s="12">
        <v>45</v>
      </c>
      <c r="H50" s="12">
        <v>0.01</v>
      </c>
      <c r="I50" s="12">
        <v>0.01</v>
      </c>
      <c r="J50" s="12">
        <v>4.95</v>
      </c>
      <c r="K50" s="12">
        <v>4.98</v>
      </c>
      <c r="L50" s="13">
        <v>0.69</v>
      </c>
    </row>
    <row r="51" spans="1:12" ht="12.75">
      <c r="A51" s="20">
        <v>147</v>
      </c>
      <c r="B51" s="14" t="s">
        <v>43</v>
      </c>
      <c r="C51" s="26" t="s">
        <v>44</v>
      </c>
      <c r="D51" s="12">
        <v>2.46</v>
      </c>
      <c r="E51" s="12">
        <v>0.85</v>
      </c>
      <c r="F51" s="12">
        <v>17.03</v>
      </c>
      <c r="G51" s="12">
        <v>87.36</v>
      </c>
      <c r="H51" s="12">
        <v>0.051</v>
      </c>
      <c r="I51" s="12">
        <v>0.016</v>
      </c>
      <c r="J51" s="12">
        <v>0</v>
      </c>
      <c r="K51" s="12">
        <v>7.36</v>
      </c>
      <c r="L51" s="13">
        <v>0.64</v>
      </c>
    </row>
    <row r="52" spans="1:12" ht="12.75">
      <c r="A52" s="20">
        <v>148</v>
      </c>
      <c r="B52" s="14" t="s">
        <v>46</v>
      </c>
      <c r="C52" s="26" t="s">
        <v>47</v>
      </c>
      <c r="D52" s="12">
        <v>2.04</v>
      </c>
      <c r="E52" s="12">
        <v>0.39</v>
      </c>
      <c r="F52" s="12">
        <v>11.94</v>
      </c>
      <c r="G52" s="12">
        <v>60.3</v>
      </c>
      <c r="H52" s="12">
        <v>0.054</v>
      </c>
      <c r="I52" s="12">
        <v>0.024</v>
      </c>
      <c r="J52" s="12">
        <v>0</v>
      </c>
      <c r="K52" s="12">
        <v>14.1</v>
      </c>
      <c r="L52" s="13">
        <v>1.17</v>
      </c>
    </row>
    <row r="53" spans="1:12" ht="21.75" customHeight="1">
      <c r="A53" s="20"/>
      <c r="B53" s="11" t="s">
        <v>48</v>
      </c>
      <c r="C53" s="26"/>
      <c r="D53" s="26">
        <f aca="true" t="shared" si="6" ref="D53:L53">D54+D55+D56</f>
        <v>18.95</v>
      </c>
      <c r="E53" s="26">
        <f t="shared" si="6"/>
        <v>15.3</v>
      </c>
      <c r="F53" s="26">
        <f t="shared" si="6"/>
        <v>18.990000000000002</v>
      </c>
      <c r="G53" s="26">
        <f t="shared" si="6"/>
        <v>302.83</v>
      </c>
      <c r="H53" s="26">
        <f t="shared" si="6"/>
        <v>0.126</v>
      </c>
      <c r="I53" s="26">
        <f t="shared" si="6"/>
        <v>0.33</v>
      </c>
      <c r="J53" s="26">
        <f t="shared" si="6"/>
        <v>1.802</v>
      </c>
      <c r="K53" s="26">
        <f t="shared" si="6"/>
        <v>203.57999999999998</v>
      </c>
      <c r="L53" s="26">
        <f t="shared" si="6"/>
        <v>1.098</v>
      </c>
    </row>
    <row r="54" spans="1:12" ht="12.75">
      <c r="A54" s="20" t="s">
        <v>65</v>
      </c>
      <c r="B54" s="14" t="s">
        <v>129</v>
      </c>
      <c r="C54" s="26" t="s">
        <v>21</v>
      </c>
      <c r="D54" s="12">
        <v>14.16</v>
      </c>
      <c r="E54" s="12">
        <v>9.72</v>
      </c>
      <c r="F54" s="12">
        <v>11.81</v>
      </c>
      <c r="G54" s="12">
        <v>193.51</v>
      </c>
      <c r="H54" s="12">
        <v>0.06</v>
      </c>
      <c r="I54" s="12">
        <v>0.26</v>
      </c>
      <c r="J54" s="12">
        <v>0.56</v>
      </c>
      <c r="K54" s="12">
        <v>163.98</v>
      </c>
      <c r="L54" s="13">
        <v>0.61</v>
      </c>
    </row>
    <row r="55" spans="1:12" ht="12.75">
      <c r="A55" s="20">
        <v>115</v>
      </c>
      <c r="B55" s="14" t="s">
        <v>269</v>
      </c>
      <c r="C55" s="26">
        <v>20</v>
      </c>
      <c r="D55" s="12">
        <v>0.73</v>
      </c>
      <c r="E55" s="12">
        <v>1.1</v>
      </c>
      <c r="F55" s="12">
        <v>1.58</v>
      </c>
      <c r="G55" s="12">
        <v>26.72</v>
      </c>
      <c r="H55" s="12">
        <v>0.006</v>
      </c>
      <c r="I55" s="12">
        <v>0.02</v>
      </c>
      <c r="J55" s="12">
        <v>0.052</v>
      </c>
      <c r="K55" s="12">
        <v>20.78</v>
      </c>
      <c r="L55" s="13">
        <v>0.048</v>
      </c>
    </row>
    <row r="56" spans="1:12" ht="25.5">
      <c r="A56" s="20">
        <v>251</v>
      </c>
      <c r="B56" s="14" t="s">
        <v>71</v>
      </c>
      <c r="C56" s="26">
        <v>140</v>
      </c>
      <c r="D56" s="12">
        <v>4.06</v>
      </c>
      <c r="E56" s="12">
        <v>4.48</v>
      </c>
      <c r="F56" s="12">
        <v>5.6</v>
      </c>
      <c r="G56" s="12">
        <v>82.6</v>
      </c>
      <c r="H56" s="12">
        <v>0.06</v>
      </c>
      <c r="I56" s="12">
        <v>0.05</v>
      </c>
      <c r="J56" s="12">
        <v>1.19</v>
      </c>
      <c r="K56" s="12">
        <v>18.82</v>
      </c>
      <c r="L56" s="13">
        <v>0.44</v>
      </c>
    </row>
    <row r="57" spans="1:12" ht="33.75" customHeight="1" thickBot="1">
      <c r="A57" s="15"/>
      <c r="B57" s="16" t="s">
        <v>54</v>
      </c>
      <c r="C57" s="17"/>
      <c r="D57" s="17">
        <f aca="true" t="shared" si="7" ref="D57:L57">D40+D45+D46+D53</f>
        <v>54.59</v>
      </c>
      <c r="E57" s="17">
        <f t="shared" si="7"/>
        <v>52.06</v>
      </c>
      <c r="F57" s="17">
        <f t="shared" si="7"/>
        <v>135.4</v>
      </c>
      <c r="G57" s="17">
        <f t="shared" si="7"/>
        <v>1263.09</v>
      </c>
      <c r="H57" s="17">
        <f t="shared" si="7"/>
        <v>0.638</v>
      </c>
      <c r="I57" s="17">
        <f t="shared" si="7"/>
        <v>0.702</v>
      </c>
      <c r="J57" s="17">
        <f t="shared" si="7"/>
        <v>24.177</v>
      </c>
      <c r="K57" s="17">
        <f t="shared" si="7"/>
        <v>658.4200000000001</v>
      </c>
      <c r="L57" s="17">
        <f t="shared" si="7"/>
        <v>10.108</v>
      </c>
    </row>
    <row r="58" spans="1:12" ht="12.75">
      <c r="A58" s="4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</row>
    <row r="65" spans="1:12" ht="12.75">
      <c r="A65" s="1" t="s">
        <v>0</v>
      </c>
      <c r="B65" s="2" t="s">
        <v>72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1" t="s">
        <v>1</v>
      </c>
      <c r="B66" s="2" t="s">
        <v>183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3.5" thickBot="1">
      <c r="A67" s="4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71" t="s">
        <v>2</v>
      </c>
      <c r="B68" s="73" t="s">
        <v>3</v>
      </c>
      <c r="C68" s="69" t="s">
        <v>16</v>
      </c>
      <c r="D68" s="69" t="s">
        <v>8</v>
      </c>
      <c r="E68" s="69"/>
      <c r="F68" s="69"/>
      <c r="G68" s="69" t="s">
        <v>4</v>
      </c>
      <c r="H68" s="76" t="s">
        <v>5</v>
      </c>
      <c r="I68" s="76"/>
      <c r="J68" s="76"/>
      <c r="K68" s="69" t="s">
        <v>6</v>
      </c>
      <c r="L68" s="70"/>
    </row>
    <row r="69" spans="1:12" ht="25.5">
      <c r="A69" s="72"/>
      <c r="B69" s="74"/>
      <c r="C69" s="75"/>
      <c r="D69" s="7" t="s">
        <v>9</v>
      </c>
      <c r="E69" s="7" t="s">
        <v>7</v>
      </c>
      <c r="F69" s="7" t="s">
        <v>10</v>
      </c>
      <c r="G69" s="75"/>
      <c r="H69" s="8" t="s">
        <v>11</v>
      </c>
      <c r="I69" s="8" t="s">
        <v>12</v>
      </c>
      <c r="J69" s="8" t="s">
        <v>13</v>
      </c>
      <c r="K69" s="8" t="s">
        <v>14</v>
      </c>
      <c r="L69" s="9" t="s">
        <v>15</v>
      </c>
    </row>
    <row r="70" spans="1:12" ht="21" customHeight="1">
      <c r="A70" s="10"/>
      <c r="B70" s="11" t="s">
        <v>18</v>
      </c>
      <c r="C70" s="12"/>
      <c r="D70" s="26">
        <f aca="true" t="shared" si="8" ref="D70:L70">D71+D72+D73</f>
        <v>7.2</v>
      </c>
      <c r="E70" s="26">
        <f t="shared" si="8"/>
        <v>10.33</v>
      </c>
      <c r="F70" s="26">
        <f t="shared" si="8"/>
        <v>41.36</v>
      </c>
      <c r="G70" s="26">
        <f t="shared" si="8"/>
        <v>303.75</v>
      </c>
      <c r="H70" s="26">
        <f t="shared" si="8"/>
        <v>0.13</v>
      </c>
      <c r="I70" s="26">
        <f t="shared" si="8"/>
        <v>0.13</v>
      </c>
      <c r="J70" s="26">
        <f t="shared" si="8"/>
        <v>2.29</v>
      </c>
      <c r="K70" s="26">
        <f t="shared" si="8"/>
        <v>232.66</v>
      </c>
      <c r="L70" s="26">
        <f t="shared" si="8"/>
        <v>0.63</v>
      </c>
    </row>
    <row r="71" spans="1:12" ht="25.5">
      <c r="A71" s="20">
        <v>84</v>
      </c>
      <c r="B71" s="14" t="s">
        <v>56</v>
      </c>
      <c r="C71" s="26">
        <v>150</v>
      </c>
      <c r="D71" s="12">
        <v>4.66</v>
      </c>
      <c r="E71" s="12">
        <v>5.79</v>
      </c>
      <c r="F71" s="12">
        <v>20.78</v>
      </c>
      <c r="G71" s="12">
        <v>150.75</v>
      </c>
      <c r="H71" s="12">
        <v>0.08</v>
      </c>
      <c r="I71" s="12">
        <v>0.08</v>
      </c>
      <c r="J71" s="12">
        <v>1.46</v>
      </c>
      <c r="K71" s="12">
        <v>136.7</v>
      </c>
      <c r="L71" s="13">
        <v>0.38</v>
      </c>
    </row>
    <row r="72" spans="1:12" ht="12.75">
      <c r="A72" s="20">
        <v>248</v>
      </c>
      <c r="B72" s="14" t="s">
        <v>187</v>
      </c>
      <c r="C72" s="26">
        <v>150</v>
      </c>
      <c r="D72" s="12">
        <v>1</v>
      </c>
      <c r="E72" s="12">
        <v>1.08</v>
      </c>
      <c r="F72" s="12">
        <v>10.83</v>
      </c>
      <c r="G72" s="12">
        <v>75</v>
      </c>
      <c r="H72" s="12">
        <v>0.03</v>
      </c>
      <c r="I72" s="12">
        <v>0.03</v>
      </c>
      <c r="J72" s="12">
        <v>0.83</v>
      </c>
      <c r="K72" s="12">
        <v>91.48</v>
      </c>
      <c r="L72" s="13">
        <v>0.02</v>
      </c>
    </row>
    <row r="73" spans="1:12" ht="12.75">
      <c r="A73" s="19" t="s">
        <v>27</v>
      </c>
      <c r="B73" s="14" t="s">
        <v>28</v>
      </c>
      <c r="C73" s="26">
        <v>20.4</v>
      </c>
      <c r="D73" s="12">
        <v>1.54</v>
      </c>
      <c r="E73" s="12">
        <v>3.46</v>
      </c>
      <c r="F73" s="12">
        <v>9.75</v>
      </c>
      <c r="G73" s="12">
        <v>78</v>
      </c>
      <c r="H73" s="12">
        <v>0.02</v>
      </c>
      <c r="I73" s="12">
        <v>0.02</v>
      </c>
      <c r="J73" s="12">
        <v>0</v>
      </c>
      <c r="K73" s="12">
        <v>4.48</v>
      </c>
      <c r="L73" s="13">
        <v>0.23</v>
      </c>
    </row>
    <row r="74" spans="1:12" ht="22.5" customHeight="1">
      <c r="A74" s="20"/>
      <c r="B74" s="11" t="s">
        <v>29</v>
      </c>
      <c r="C74" s="12"/>
      <c r="D74" s="12"/>
      <c r="E74" s="12"/>
      <c r="F74" s="12"/>
      <c r="G74" s="12"/>
      <c r="H74" s="12"/>
      <c r="I74" s="12"/>
      <c r="J74" s="12"/>
      <c r="K74" s="12"/>
      <c r="L74" s="13"/>
    </row>
    <row r="75" spans="1:12" ht="12.75">
      <c r="A75" s="20"/>
      <c r="B75" s="14" t="s">
        <v>31</v>
      </c>
      <c r="C75" s="26">
        <v>100</v>
      </c>
      <c r="D75" s="26">
        <v>0.38</v>
      </c>
      <c r="E75" s="26">
        <v>0.08</v>
      </c>
      <c r="F75" s="26">
        <v>7.58</v>
      </c>
      <c r="G75" s="26">
        <v>34.5</v>
      </c>
      <c r="H75" s="26">
        <v>0.007</v>
      </c>
      <c r="I75" s="26">
        <v>0.007</v>
      </c>
      <c r="J75" s="26">
        <v>1.5</v>
      </c>
      <c r="K75" s="26">
        <v>5.25</v>
      </c>
      <c r="L75" s="27">
        <v>1.05</v>
      </c>
    </row>
    <row r="76" spans="1:12" ht="21.75" customHeight="1">
      <c r="A76" s="20"/>
      <c r="B76" s="11" t="s">
        <v>32</v>
      </c>
      <c r="C76" s="26"/>
      <c r="D76" s="26">
        <f aca="true" t="shared" si="9" ref="D76:L76">D77+D78+D79+D80+D81+D82+D83+D84</f>
        <v>19.4</v>
      </c>
      <c r="E76" s="26">
        <f t="shared" si="9"/>
        <v>20.17</v>
      </c>
      <c r="F76" s="26">
        <f t="shared" si="9"/>
        <v>96.39</v>
      </c>
      <c r="G76" s="26">
        <f t="shared" si="9"/>
        <v>638.2199999999999</v>
      </c>
      <c r="H76" s="26">
        <f t="shared" si="9"/>
        <v>0.42000000000000004</v>
      </c>
      <c r="I76" s="26">
        <f t="shared" si="9"/>
        <v>0.24200000000000002</v>
      </c>
      <c r="J76" s="26">
        <f t="shared" si="9"/>
        <v>25.593999999999998</v>
      </c>
      <c r="K76" s="26">
        <f t="shared" si="9"/>
        <v>118.613</v>
      </c>
      <c r="L76" s="26">
        <f t="shared" si="9"/>
        <v>3.9490000000000003</v>
      </c>
    </row>
    <row r="77" spans="1:12" ht="25.5">
      <c r="A77" s="20">
        <v>17</v>
      </c>
      <c r="B77" s="14" t="s">
        <v>193</v>
      </c>
      <c r="C77" s="26" t="s">
        <v>62</v>
      </c>
      <c r="D77" s="12">
        <v>3.66</v>
      </c>
      <c r="E77" s="12">
        <v>5.43</v>
      </c>
      <c r="F77" s="12">
        <v>21.38</v>
      </c>
      <c r="G77" s="12">
        <v>148.5</v>
      </c>
      <c r="H77" s="12">
        <v>0.13</v>
      </c>
      <c r="I77" s="12">
        <v>0.05</v>
      </c>
      <c r="J77" s="12">
        <v>0.75</v>
      </c>
      <c r="K77" s="12">
        <v>14.06</v>
      </c>
      <c r="L77" s="13">
        <v>0.03</v>
      </c>
    </row>
    <row r="78" spans="1:12" ht="25.5">
      <c r="A78" s="20" t="s">
        <v>79</v>
      </c>
      <c r="B78" s="14" t="s">
        <v>80</v>
      </c>
      <c r="C78" s="26">
        <v>200</v>
      </c>
      <c r="D78" s="12">
        <v>2.4</v>
      </c>
      <c r="E78" s="12">
        <v>2.2</v>
      </c>
      <c r="F78" s="12">
        <v>15.6</v>
      </c>
      <c r="G78" s="12">
        <v>90</v>
      </c>
      <c r="H78" s="12">
        <v>0.1</v>
      </c>
      <c r="I78" s="12">
        <v>0.08</v>
      </c>
      <c r="J78" s="12">
        <v>9.6</v>
      </c>
      <c r="K78" s="12">
        <v>28</v>
      </c>
      <c r="L78" s="13">
        <v>1</v>
      </c>
    </row>
    <row r="79" spans="1:12" ht="12.75">
      <c r="A79" s="20">
        <v>77</v>
      </c>
      <c r="B79" s="14" t="s">
        <v>81</v>
      </c>
      <c r="C79" s="26" t="s">
        <v>26</v>
      </c>
      <c r="D79" s="12">
        <v>2.23</v>
      </c>
      <c r="E79" s="12">
        <v>4.04</v>
      </c>
      <c r="F79" s="12">
        <v>10.16</v>
      </c>
      <c r="G79" s="12">
        <v>86.67</v>
      </c>
      <c r="H79" s="12">
        <v>0.05</v>
      </c>
      <c r="I79" s="12">
        <v>0.04</v>
      </c>
      <c r="J79" s="12">
        <v>14.33</v>
      </c>
      <c r="K79" s="12">
        <v>50.12</v>
      </c>
      <c r="L79" s="13">
        <v>0.83</v>
      </c>
    </row>
    <row r="80" spans="1:12" ht="12.75">
      <c r="A80" s="20">
        <v>174</v>
      </c>
      <c r="B80" s="14" t="s">
        <v>194</v>
      </c>
      <c r="C80" s="26">
        <v>50</v>
      </c>
      <c r="D80" s="12">
        <v>6.41</v>
      </c>
      <c r="E80" s="12">
        <v>6.78</v>
      </c>
      <c r="F80" s="12">
        <v>5.22</v>
      </c>
      <c r="G80" s="12">
        <v>107.5</v>
      </c>
      <c r="H80" s="12">
        <v>0.03</v>
      </c>
      <c r="I80" s="12">
        <v>0.03</v>
      </c>
      <c r="J80" s="12">
        <v>0.56</v>
      </c>
      <c r="K80" s="12">
        <v>3.28</v>
      </c>
      <c r="L80" s="13">
        <v>0.16</v>
      </c>
    </row>
    <row r="81" spans="1:12" ht="25.5">
      <c r="A81" s="20" t="s">
        <v>85</v>
      </c>
      <c r="B81" s="14" t="s">
        <v>86</v>
      </c>
      <c r="C81" s="26" t="s">
        <v>74</v>
      </c>
      <c r="D81" s="12">
        <v>0.2</v>
      </c>
      <c r="E81" s="12">
        <v>0.48</v>
      </c>
      <c r="F81" s="12">
        <v>1.56</v>
      </c>
      <c r="G81" s="12">
        <v>11.39</v>
      </c>
      <c r="H81" s="12">
        <v>0.005</v>
      </c>
      <c r="I81" s="12">
        <v>0.002</v>
      </c>
      <c r="J81" s="12">
        <v>0.354</v>
      </c>
      <c r="K81" s="12">
        <v>1.323</v>
      </c>
      <c r="L81" s="13">
        <v>0.059</v>
      </c>
    </row>
    <row r="82" spans="1:12" ht="12.75">
      <c r="A82" s="20">
        <v>233</v>
      </c>
      <c r="B82" s="14" t="s">
        <v>52</v>
      </c>
      <c r="C82" s="26" t="s">
        <v>26</v>
      </c>
      <c r="D82" s="12">
        <v>0</v>
      </c>
      <c r="E82" s="12">
        <v>0</v>
      </c>
      <c r="F82" s="12">
        <v>13.5</v>
      </c>
      <c r="G82" s="12">
        <v>46.5</v>
      </c>
      <c r="H82" s="12">
        <v>0</v>
      </c>
      <c r="I82" s="12">
        <v>0</v>
      </c>
      <c r="J82" s="12">
        <v>0</v>
      </c>
      <c r="K82" s="12">
        <v>0.37</v>
      </c>
      <c r="L82" s="13">
        <v>0.06</v>
      </c>
    </row>
    <row r="83" spans="1:12" ht="12.75">
      <c r="A83" s="20">
        <v>147</v>
      </c>
      <c r="B83" s="14" t="s">
        <v>43</v>
      </c>
      <c r="C83" s="26" t="s">
        <v>44</v>
      </c>
      <c r="D83" s="12">
        <v>2.46</v>
      </c>
      <c r="E83" s="12">
        <v>0.85</v>
      </c>
      <c r="F83" s="12">
        <v>17.03</v>
      </c>
      <c r="G83" s="12">
        <v>87.36</v>
      </c>
      <c r="H83" s="12">
        <v>0.051</v>
      </c>
      <c r="I83" s="12">
        <v>0.016</v>
      </c>
      <c r="J83" s="12">
        <v>0</v>
      </c>
      <c r="K83" s="12">
        <v>7.36</v>
      </c>
      <c r="L83" s="13">
        <v>0.64</v>
      </c>
    </row>
    <row r="84" spans="1:12" ht="12.75">
      <c r="A84" s="20">
        <v>148</v>
      </c>
      <c r="B84" s="14" t="s">
        <v>46</v>
      </c>
      <c r="C84" s="26" t="s">
        <v>47</v>
      </c>
      <c r="D84" s="12">
        <v>2.04</v>
      </c>
      <c r="E84" s="12">
        <v>0.39</v>
      </c>
      <c r="F84" s="12">
        <v>11.94</v>
      </c>
      <c r="G84" s="12">
        <v>60.3</v>
      </c>
      <c r="H84" s="12">
        <v>0.054</v>
      </c>
      <c r="I84" s="12">
        <v>0.024</v>
      </c>
      <c r="J84" s="12">
        <v>0</v>
      </c>
      <c r="K84" s="12">
        <v>14.1</v>
      </c>
      <c r="L84" s="13">
        <v>1.17</v>
      </c>
    </row>
    <row r="85" spans="1:12" ht="21" customHeight="1">
      <c r="A85" s="20"/>
      <c r="B85" s="11" t="s">
        <v>48</v>
      </c>
      <c r="C85" s="26"/>
      <c r="D85" s="26">
        <f aca="true" t="shared" si="10" ref="D85:L85">D86+D87+D88+D89</f>
        <v>4.15</v>
      </c>
      <c r="E85" s="26">
        <f t="shared" si="10"/>
        <v>2.85</v>
      </c>
      <c r="F85" s="26">
        <f t="shared" si="10"/>
        <v>37.29</v>
      </c>
      <c r="G85" s="26">
        <f t="shared" si="10"/>
        <v>187.34</v>
      </c>
      <c r="H85" s="26">
        <f t="shared" si="10"/>
        <v>0.106</v>
      </c>
      <c r="I85" s="26">
        <f t="shared" si="10"/>
        <v>0.07300000000000001</v>
      </c>
      <c r="J85" s="26">
        <f t="shared" si="10"/>
        <v>10.3</v>
      </c>
      <c r="K85" s="26">
        <f t="shared" si="10"/>
        <v>17.884</v>
      </c>
      <c r="L85" s="26">
        <f t="shared" si="10"/>
        <v>16.761</v>
      </c>
    </row>
    <row r="86" spans="1:12" ht="12.75">
      <c r="A86" s="20" t="s">
        <v>90</v>
      </c>
      <c r="B86" s="14" t="s">
        <v>195</v>
      </c>
      <c r="C86" s="26" t="s">
        <v>92</v>
      </c>
      <c r="D86" s="12">
        <v>3.65</v>
      </c>
      <c r="E86" s="12">
        <v>2.45</v>
      </c>
      <c r="F86" s="12">
        <v>16.86</v>
      </c>
      <c r="G86" s="12">
        <v>100.54</v>
      </c>
      <c r="H86" s="12">
        <v>0.075</v>
      </c>
      <c r="I86" s="12">
        <v>0.05</v>
      </c>
      <c r="J86" s="12">
        <v>0</v>
      </c>
      <c r="K86" s="12">
        <v>11.5</v>
      </c>
      <c r="L86" s="13">
        <v>0.65</v>
      </c>
    </row>
    <row r="87" spans="1:12" ht="12.75">
      <c r="A87" s="20" t="s">
        <v>87</v>
      </c>
      <c r="B87" s="14" t="s">
        <v>88</v>
      </c>
      <c r="C87" s="26" t="s">
        <v>89</v>
      </c>
      <c r="D87" s="12">
        <v>0.1</v>
      </c>
      <c r="E87" s="12">
        <v>0</v>
      </c>
      <c r="F87" s="12">
        <v>1.65</v>
      </c>
      <c r="G87" s="12">
        <v>9.8</v>
      </c>
      <c r="H87" s="12">
        <v>0.001</v>
      </c>
      <c r="I87" s="12">
        <v>0.003</v>
      </c>
      <c r="J87" s="12">
        <v>0.03</v>
      </c>
      <c r="K87" s="12">
        <v>3.914</v>
      </c>
      <c r="L87" s="13">
        <v>0.061</v>
      </c>
    </row>
    <row r="88" spans="1:12" ht="12.75">
      <c r="A88" s="20">
        <v>263.264</v>
      </c>
      <c r="B88" s="14" t="s">
        <v>25</v>
      </c>
      <c r="C88" s="26" t="s">
        <v>26</v>
      </c>
      <c r="D88" s="12">
        <v>0</v>
      </c>
      <c r="E88" s="12">
        <v>0</v>
      </c>
      <c r="F88" s="12">
        <v>8.98</v>
      </c>
      <c r="G88" s="12">
        <v>30</v>
      </c>
      <c r="H88" s="12">
        <v>0</v>
      </c>
      <c r="I88" s="12">
        <v>0</v>
      </c>
      <c r="J88" s="12">
        <v>0.27</v>
      </c>
      <c r="K88" s="12">
        <v>0.27</v>
      </c>
      <c r="L88" s="13">
        <v>0.05</v>
      </c>
    </row>
    <row r="89" spans="1:12" ht="12.75">
      <c r="A89" s="20" t="s">
        <v>93</v>
      </c>
      <c r="B89" s="14" t="s">
        <v>94</v>
      </c>
      <c r="C89" s="26" t="s">
        <v>21</v>
      </c>
      <c r="D89" s="12">
        <v>0.4</v>
      </c>
      <c r="E89" s="12">
        <v>0.4</v>
      </c>
      <c r="F89" s="12">
        <v>9.8</v>
      </c>
      <c r="G89" s="12">
        <v>47</v>
      </c>
      <c r="H89" s="12">
        <v>0.03</v>
      </c>
      <c r="I89" s="12">
        <v>0.02</v>
      </c>
      <c r="J89" s="12">
        <v>10</v>
      </c>
      <c r="K89" s="12">
        <v>2.2</v>
      </c>
      <c r="L89" s="13">
        <v>16</v>
      </c>
    </row>
    <row r="90" spans="1:12" ht="38.25" customHeight="1" thickBot="1">
      <c r="A90" s="15"/>
      <c r="B90" s="16" t="s">
        <v>54</v>
      </c>
      <c r="C90" s="17"/>
      <c r="D90" s="17">
        <f aca="true" t="shared" si="11" ref="D90:L90">D70+D75+D76+D85</f>
        <v>31.129999999999995</v>
      </c>
      <c r="E90" s="17">
        <f t="shared" si="11"/>
        <v>33.43</v>
      </c>
      <c r="F90" s="17">
        <f t="shared" si="11"/>
        <v>182.61999999999998</v>
      </c>
      <c r="G90" s="17">
        <f t="shared" si="11"/>
        <v>1163.81</v>
      </c>
      <c r="H90" s="17">
        <f t="shared" si="11"/>
        <v>0.663</v>
      </c>
      <c r="I90" s="17">
        <f t="shared" si="11"/>
        <v>0.452</v>
      </c>
      <c r="J90" s="17">
        <f t="shared" si="11"/>
        <v>39.684</v>
      </c>
      <c r="K90" s="17">
        <f t="shared" si="11"/>
        <v>374.40700000000004</v>
      </c>
      <c r="L90" s="17">
        <f t="shared" si="11"/>
        <v>22.39</v>
      </c>
    </row>
    <row r="91" spans="1:12" ht="12.75">
      <c r="A91" s="4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</row>
    <row r="94" spans="1:12" ht="12.75">
      <c r="A94" s="1" t="s">
        <v>0</v>
      </c>
      <c r="B94" s="2" t="s">
        <v>95</v>
      </c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1" t="s">
        <v>1</v>
      </c>
      <c r="B95" s="2" t="s">
        <v>183</v>
      </c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 thickBot="1">
      <c r="A96" s="4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71" t="s">
        <v>2</v>
      </c>
      <c r="B97" s="73" t="s">
        <v>3</v>
      </c>
      <c r="C97" s="69" t="s">
        <v>16</v>
      </c>
      <c r="D97" s="69" t="s">
        <v>8</v>
      </c>
      <c r="E97" s="69"/>
      <c r="F97" s="69"/>
      <c r="G97" s="69" t="s">
        <v>4</v>
      </c>
      <c r="H97" s="76" t="s">
        <v>5</v>
      </c>
      <c r="I97" s="76"/>
      <c r="J97" s="76"/>
      <c r="K97" s="69" t="s">
        <v>6</v>
      </c>
      <c r="L97" s="70"/>
    </row>
    <row r="98" spans="1:12" ht="25.5">
      <c r="A98" s="72"/>
      <c r="B98" s="74"/>
      <c r="C98" s="75"/>
      <c r="D98" s="7" t="s">
        <v>9</v>
      </c>
      <c r="E98" s="7" t="s">
        <v>7</v>
      </c>
      <c r="F98" s="7" t="s">
        <v>10</v>
      </c>
      <c r="G98" s="75"/>
      <c r="H98" s="8" t="s">
        <v>11</v>
      </c>
      <c r="I98" s="8" t="s">
        <v>12</v>
      </c>
      <c r="J98" s="8" t="s">
        <v>13</v>
      </c>
      <c r="K98" s="8" t="s">
        <v>14</v>
      </c>
      <c r="L98" s="9" t="s">
        <v>15</v>
      </c>
    </row>
    <row r="99" spans="1:12" ht="24" customHeight="1">
      <c r="A99" s="10"/>
      <c r="B99" s="11" t="s">
        <v>18</v>
      </c>
      <c r="C99" s="12"/>
      <c r="D99" s="26">
        <f aca="true" t="shared" si="12" ref="D99:L99">D100+D101+D102</f>
        <v>12.09</v>
      </c>
      <c r="E99" s="26">
        <f t="shared" si="12"/>
        <v>14.33</v>
      </c>
      <c r="F99" s="26">
        <f t="shared" si="12"/>
        <v>44.09</v>
      </c>
      <c r="G99" s="26">
        <f t="shared" si="12"/>
        <v>353.06</v>
      </c>
      <c r="H99" s="26">
        <f t="shared" si="12"/>
        <v>0.18799999999999997</v>
      </c>
      <c r="I99" s="26">
        <f t="shared" si="12"/>
        <v>0.39</v>
      </c>
      <c r="J99" s="26">
        <f t="shared" si="12"/>
        <v>7.513999999999999</v>
      </c>
      <c r="K99" s="26">
        <f t="shared" si="12"/>
        <v>407.038</v>
      </c>
      <c r="L99" s="26">
        <f t="shared" si="12"/>
        <v>0.726</v>
      </c>
    </row>
    <row r="100" spans="1:12" ht="12.75">
      <c r="A100" s="20">
        <v>44</v>
      </c>
      <c r="B100" s="14" t="s">
        <v>196</v>
      </c>
      <c r="C100" s="26" t="s">
        <v>26</v>
      </c>
      <c r="D100" s="12">
        <v>4.36</v>
      </c>
      <c r="E100" s="12">
        <v>4.39</v>
      </c>
      <c r="F100" s="12">
        <v>14.99</v>
      </c>
      <c r="G100" s="12">
        <v>116.25</v>
      </c>
      <c r="H100" s="12">
        <v>0.06</v>
      </c>
      <c r="I100" s="12">
        <v>0.11</v>
      </c>
      <c r="J100" s="12">
        <v>0.75</v>
      </c>
      <c r="K100" s="12">
        <v>141</v>
      </c>
      <c r="L100" s="13">
        <v>0.27</v>
      </c>
    </row>
    <row r="101" spans="1:12" ht="12.75">
      <c r="A101" s="20" t="s">
        <v>57</v>
      </c>
      <c r="B101" s="14" t="s">
        <v>58</v>
      </c>
      <c r="C101" s="26" t="s">
        <v>59</v>
      </c>
      <c r="D101" s="12">
        <v>4.12</v>
      </c>
      <c r="E101" s="12">
        <v>4.54</v>
      </c>
      <c r="F101" s="12">
        <v>19.35</v>
      </c>
      <c r="G101" s="12">
        <v>130.81</v>
      </c>
      <c r="H101" s="12">
        <v>0.108</v>
      </c>
      <c r="I101" s="12">
        <v>0.27</v>
      </c>
      <c r="J101" s="12">
        <v>6.624</v>
      </c>
      <c r="K101" s="12">
        <v>171.558</v>
      </c>
      <c r="L101" s="13">
        <v>0.126</v>
      </c>
    </row>
    <row r="102" spans="1:12" ht="12.75">
      <c r="A102" s="20">
        <v>3</v>
      </c>
      <c r="B102" s="14" t="s">
        <v>178</v>
      </c>
      <c r="C102" s="28" t="s">
        <v>179</v>
      </c>
      <c r="D102" s="12">
        <v>3.61</v>
      </c>
      <c r="E102" s="12">
        <v>5.4</v>
      </c>
      <c r="F102" s="12">
        <v>9.75</v>
      </c>
      <c r="G102" s="12">
        <v>106</v>
      </c>
      <c r="H102" s="12">
        <v>0.02</v>
      </c>
      <c r="I102" s="12">
        <v>0.01</v>
      </c>
      <c r="J102" s="12">
        <v>0.14</v>
      </c>
      <c r="K102" s="12">
        <v>94.48</v>
      </c>
      <c r="L102" s="13">
        <v>0.33</v>
      </c>
    </row>
    <row r="103" spans="1:12" ht="23.25" customHeight="1">
      <c r="A103" s="20"/>
      <c r="B103" s="11" t="s">
        <v>29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3"/>
    </row>
    <row r="104" spans="1:12" ht="12.75">
      <c r="A104" s="20"/>
      <c r="B104" s="14" t="s">
        <v>31</v>
      </c>
      <c r="C104" s="26">
        <v>100</v>
      </c>
      <c r="D104" s="26">
        <v>0.38</v>
      </c>
      <c r="E104" s="26">
        <v>0.08</v>
      </c>
      <c r="F104" s="26">
        <v>7.58</v>
      </c>
      <c r="G104" s="26">
        <v>34.5</v>
      </c>
      <c r="H104" s="26">
        <v>0.007</v>
      </c>
      <c r="I104" s="26">
        <v>0.007</v>
      </c>
      <c r="J104" s="26">
        <v>1.5</v>
      </c>
      <c r="K104" s="26">
        <v>5.25</v>
      </c>
      <c r="L104" s="27">
        <v>1.05</v>
      </c>
    </row>
    <row r="105" spans="1:12" ht="22.5" customHeight="1">
      <c r="A105" s="20"/>
      <c r="B105" s="11" t="s">
        <v>32</v>
      </c>
      <c r="C105" s="12"/>
      <c r="D105" s="26">
        <f aca="true" t="shared" si="13" ref="D105:L105">D106+D107+D108+D109+D110+D111+D112</f>
        <v>18.41</v>
      </c>
      <c r="E105" s="26">
        <f t="shared" si="13"/>
        <v>21.12</v>
      </c>
      <c r="F105" s="26">
        <f t="shared" si="13"/>
        <v>82.16</v>
      </c>
      <c r="G105" s="26">
        <f t="shared" si="13"/>
        <v>663.06</v>
      </c>
      <c r="H105" s="26">
        <f t="shared" si="13"/>
        <v>0.235</v>
      </c>
      <c r="I105" s="26">
        <f t="shared" si="13"/>
        <v>0.16</v>
      </c>
      <c r="J105" s="26">
        <f t="shared" si="13"/>
        <v>13.72</v>
      </c>
      <c r="K105" s="26">
        <f t="shared" si="13"/>
        <v>143.84</v>
      </c>
      <c r="L105" s="26">
        <f t="shared" si="13"/>
        <v>5.209</v>
      </c>
    </row>
    <row r="106" spans="1:12" ht="25.5">
      <c r="A106" s="20">
        <v>43</v>
      </c>
      <c r="B106" s="14" t="s">
        <v>197</v>
      </c>
      <c r="C106" s="26">
        <v>45</v>
      </c>
      <c r="D106" s="12">
        <v>0.63</v>
      </c>
      <c r="E106" s="12">
        <v>5.09</v>
      </c>
      <c r="F106" s="12">
        <v>4.23</v>
      </c>
      <c r="G106" s="12">
        <v>66</v>
      </c>
      <c r="H106" s="12">
        <v>0.02</v>
      </c>
      <c r="I106" s="12">
        <v>0.01</v>
      </c>
      <c r="J106" s="12">
        <v>4.98</v>
      </c>
      <c r="K106" s="12">
        <v>7.68</v>
      </c>
      <c r="L106" s="13">
        <v>0.31</v>
      </c>
    </row>
    <row r="107" spans="1:12" ht="12.75">
      <c r="A107" s="20">
        <v>27</v>
      </c>
      <c r="B107" s="14" t="s">
        <v>174</v>
      </c>
      <c r="C107" s="26" t="s">
        <v>198</v>
      </c>
      <c r="D107" s="12">
        <v>2.82</v>
      </c>
      <c r="E107" s="12">
        <v>4.79</v>
      </c>
      <c r="F107" s="12">
        <v>7.83</v>
      </c>
      <c r="G107" s="12">
        <v>93.69</v>
      </c>
      <c r="H107" s="12">
        <v>0.04</v>
      </c>
      <c r="I107" s="12">
        <v>0.02</v>
      </c>
      <c r="J107" s="12">
        <v>7.8</v>
      </c>
      <c r="K107" s="12">
        <v>34.54</v>
      </c>
      <c r="L107" s="13">
        <v>0.87</v>
      </c>
    </row>
    <row r="108" spans="1:12" ht="12.75">
      <c r="A108" s="20">
        <v>186</v>
      </c>
      <c r="B108" s="14" t="s">
        <v>64</v>
      </c>
      <c r="C108" s="26">
        <v>100</v>
      </c>
      <c r="D108" s="12">
        <v>3</v>
      </c>
      <c r="E108" s="12">
        <v>4.27</v>
      </c>
      <c r="F108" s="12">
        <v>14.6</v>
      </c>
      <c r="G108" s="12">
        <v>175.33</v>
      </c>
      <c r="H108" s="12">
        <v>0.04</v>
      </c>
      <c r="I108" s="12">
        <v>0.05</v>
      </c>
      <c r="J108" s="12">
        <v>0</v>
      </c>
      <c r="K108" s="12">
        <v>16.62</v>
      </c>
      <c r="L108" s="13">
        <v>1.6</v>
      </c>
    </row>
    <row r="109" spans="1:12" ht="12.75">
      <c r="A109" s="20">
        <v>161</v>
      </c>
      <c r="B109" s="14" t="s">
        <v>199</v>
      </c>
      <c r="C109" s="26">
        <v>50</v>
      </c>
      <c r="D109" s="12">
        <v>7.03</v>
      </c>
      <c r="E109" s="12">
        <v>5.73</v>
      </c>
      <c r="F109" s="12">
        <v>5.11</v>
      </c>
      <c r="G109" s="12">
        <v>99.38</v>
      </c>
      <c r="H109" s="12">
        <v>0.03</v>
      </c>
      <c r="I109" s="12">
        <v>0.04</v>
      </c>
      <c r="J109" s="12">
        <v>0.58</v>
      </c>
      <c r="K109" s="12">
        <v>19.31</v>
      </c>
      <c r="L109" s="13">
        <v>0.61</v>
      </c>
    </row>
    <row r="110" spans="1:12" ht="12.75">
      <c r="A110" s="20">
        <v>241</v>
      </c>
      <c r="B110" s="14" t="s">
        <v>41</v>
      </c>
      <c r="C110" s="26">
        <v>180</v>
      </c>
      <c r="D110" s="12">
        <v>0.43</v>
      </c>
      <c r="E110" s="12">
        <v>0</v>
      </c>
      <c r="F110" s="12">
        <v>21.42</v>
      </c>
      <c r="G110" s="12">
        <v>81</v>
      </c>
      <c r="H110" s="12">
        <v>0</v>
      </c>
      <c r="I110" s="12">
        <v>0</v>
      </c>
      <c r="J110" s="12">
        <v>0.36</v>
      </c>
      <c r="K110" s="12">
        <v>44.23</v>
      </c>
      <c r="L110" s="13">
        <v>0.009</v>
      </c>
    </row>
    <row r="111" spans="1:12" ht="12.75">
      <c r="A111" s="20">
        <v>147</v>
      </c>
      <c r="B111" s="14" t="s">
        <v>43</v>
      </c>
      <c r="C111" s="26" t="s">
        <v>44</v>
      </c>
      <c r="D111" s="12">
        <v>2.46</v>
      </c>
      <c r="E111" s="12">
        <v>0.85</v>
      </c>
      <c r="F111" s="12">
        <v>17.03</v>
      </c>
      <c r="G111" s="12">
        <v>87.36</v>
      </c>
      <c r="H111" s="12">
        <v>0.051</v>
      </c>
      <c r="I111" s="12">
        <v>0.016</v>
      </c>
      <c r="J111" s="12">
        <v>0</v>
      </c>
      <c r="K111" s="12">
        <v>7.36</v>
      </c>
      <c r="L111" s="13">
        <v>0.64</v>
      </c>
    </row>
    <row r="112" spans="1:12" ht="12.75">
      <c r="A112" s="20">
        <v>148</v>
      </c>
      <c r="B112" s="14" t="s">
        <v>46</v>
      </c>
      <c r="C112" s="26" t="s">
        <v>47</v>
      </c>
      <c r="D112" s="12">
        <v>2.04</v>
      </c>
      <c r="E112" s="12">
        <v>0.39</v>
      </c>
      <c r="F112" s="12">
        <v>11.94</v>
      </c>
      <c r="G112" s="12">
        <v>60.3</v>
      </c>
      <c r="H112" s="12">
        <v>0.054</v>
      </c>
      <c r="I112" s="12">
        <v>0.024</v>
      </c>
      <c r="J112" s="12">
        <v>0</v>
      </c>
      <c r="K112" s="12">
        <v>14.1</v>
      </c>
      <c r="L112" s="13">
        <v>1.17</v>
      </c>
    </row>
    <row r="113" spans="1:12" ht="21.75" customHeight="1">
      <c r="A113" s="20"/>
      <c r="B113" s="11" t="s">
        <v>48</v>
      </c>
      <c r="C113" s="26"/>
      <c r="D113" s="26">
        <f aca="true" t="shared" si="14" ref="D113:L113">D114+D115+D116</f>
        <v>3.0999999999999996</v>
      </c>
      <c r="E113" s="26">
        <f t="shared" si="14"/>
        <v>21.4</v>
      </c>
      <c r="F113" s="26">
        <f t="shared" si="14"/>
        <v>39.4</v>
      </c>
      <c r="G113" s="26">
        <f t="shared" si="14"/>
        <v>366.4</v>
      </c>
      <c r="H113" s="26">
        <f t="shared" si="14"/>
        <v>0.12000000000000001</v>
      </c>
      <c r="I113" s="26">
        <f t="shared" si="14"/>
        <v>0</v>
      </c>
      <c r="J113" s="26">
        <f t="shared" si="14"/>
        <v>8.6</v>
      </c>
      <c r="K113" s="26">
        <f t="shared" si="14"/>
        <v>29.57</v>
      </c>
      <c r="L113" s="26">
        <f t="shared" si="14"/>
        <v>3.46</v>
      </c>
    </row>
    <row r="114" spans="1:12" ht="12.75">
      <c r="A114" s="20"/>
      <c r="B114" s="14" t="s">
        <v>200</v>
      </c>
      <c r="C114" s="26">
        <v>120</v>
      </c>
      <c r="D114" s="12">
        <v>1.9</v>
      </c>
      <c r="E114" s="12">
        <v>12.2</v>
      </c>
      <c r="F114" s="12">
        <v>7.2</v>
      </c>
      <c r="G114" s="12">
        <v>156.9</v>
      </c>
      <c r="H114" s="12">
        <v>0.1</v>
      </c>
      <c r="I114" s="12">
        <v>0</v>
      </c>
      <c r="J114" s="12">
        <v>8.6</v>
      </c>
      <c r="K114" s="12">
        <v>26.8</v>
      </c>
      <c r="L114" s="13">
        <v>1</v>
      </c>
    </row>
    <row r="115" spans="1:12" ht="12.75">
      <c r="A115" s="20">
        <v>233</v>
      </c>
      <c r="B115" s="14" t="s">
        <v>52</v>
      </c>
      <c r="C115" s="26">
        <v>150</v>
      </c>
      <c r="D115" s="12">
        <v>0</v>
      </c>
      <c r="E115" s="12">
        <v>0</v>
      </c>
      <c r="F115" s="12">
        <v>13.5</v>
      </c>
      <c r="G115" s="12">
        <v>46.5</v>
      </c>
      <c r="H115" s="12">
        <v>0</v>
      </c>
      <c r="I115" s="12">
        <v>0</v>
      </c>
      <c r="J115" s="12">
        <v>0</v>
      </c>
      <c r="K115" s="12">
        <v>0.37</v>
      </c>
      <c r="L115" s="13">
        <v>0.06</v>
      </c>
    </row>
    <row r="116" spans="1:12" ht="12.75">
      <c r="A116" s="20"/>
      <c r="B116" s="14" t="s">
        <v>60</v>
      </c>
      <c r="C116" s="26">
        <v>30</v>
      </c>
      <c r="D116" s="12">
        <v>1.2</v>
      </c>
      <c r="E116" s="12">
        <v>9.2</v>
      </c>
      <c r="F116" s="12">
        <v>18.7</v>
      </c>
      <c r="G116" s="12">
        <v>163</v>
      </c>
      <c r="H116" s="12">
        <v>0.02</v>
      </c>
      <c r="I116" s="12">
        <v>0</v>
      </c>
      <c r="J116" s="12">
        <v>0</v>
      </c>
      <c r="K116" s="12">
        <v>2.4</v>
      </c>
      <c r="L116" s="13">
        <v>2.4</v>
      </c>
    </row>
    <row r="117" spans="1:12" ht="25.5" customHeight="1" thickBot="1">
      <c r="A117" s="15"/>
      <c r="B117" s="16" t="s">
        <v>54</v>
      </c>
      <c r="C117" s="17"/>
      <c r="D117" s="17">
        <f aca="true" t="shared" si="15" ref="D117:L117">D99+D104+D105+D113</f>
        <v>33.980000000000004</v>
      </c>
      <c r="E117" s="17">
        <f t="shared" si="15"/>
        <v>56.93</v>
      </c>
      <c r="F117" s="17">
        <f t="shared" si="15"/>
        <v>173.23</v>
      </c>
      <c r="G117" s="17">
        <f t="shared" si="15"/>
        <v>1417.02</v>
      </c>
      <c r="H117" s="17">
        <f t="shared" si="15"/>
        <v>0.5499999999999999</v>
      </c>
      <c r="I117" s="17">
        <f t="shared" si="15"/>
        <v>0.557</v>
      </c>
      <c r="J117" s="17">
        <f t="shared" si="15"/>
        <v>31.334000000000003</v>
      </c>
      <c r="K117" s="17">
        <f t="shared" si="15"/>
        <v>585.6980000000001</v>
      </c>
      <c r="L117" s="17">
        <f t="shared" si="15"/>
        <v>10.445</v>
      </c>
    </row>
    <row r="127" spans="1:12" ht="12.75">
      <c r="A127" s="1" t="s">
        <v>0</v>
      </c>
      <c r="B127" s="2" t="s">
        <v>110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1" t="s">
        <v>1</v>
      </c>
      <c r="B128" s="2" t="s">
        <v>183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thickBot="1">
      <c r="A129" s="4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71" t="s">
        <v>2</v>
      </c>
      <c r="B130" s="73" t="s">
        <v>3</v>
      </c>
      <c r="C130" s="69" t="s">
        <v>16</v>
      </c>
      <c r="D130" s="69" t="s">
        <v>8</v>
      </c>
      <c r="E130" s="69"/>
      <c r="F130" s="69"/>
      <c r="G130" s="69" t="s">
        <v>4</v>
      </c>
      <c r="H130" s="76" t="s">
        <v>5</v>
      </c>
      <c r="I130" s="76"/>
      <c r="J130" s="76"/>
      <c r="K130" s="69" t="s">
        <v>6</v>
      </c>
      <c r="L130" s="70"/>
    </row>
    <row r="131" spans="1:12" ht="25.5">
      <c r="A131" s="72"/>
      <c r="B131" s="74"/>
      <c r="C131" s="75"/>
      <c r="D131" s="7" t="s">
        <v>9</v>
      </c>
      <c r="E131" s="7" t="s">
        <v>7</v>
      </c>
      <c r="F131" s="7" t="s">
        <v>10</v>
      </c>
      <c r="G131" s="75"/>
      <c r="H131" s="8" t="s">
        <v>11</v>
      </c>
      <c r="I131" s="8" t="s">
        <v>12</v>
      </c>
      <c r="J131" s="8" t="s">
        <v>13</v>
      </c>
      <c r="K131" s="8" t="s">
        <v>14</v>
      </c>
      <c r="L131" s="9" t="s">
        <v>15</v>
      </c>
    </row>
    <row r="132" spans="1:12" ht="23.25" customHeight="1">
      <c r="A132" s="10"/>
      <c r="B132" s="11" t="s">
        <v>18</v>
      </c>
      <c r="C132" s="12"/>
      <c r="D132" s="26">
        <f aca="true" t="shared" si="16" ref="D132:L132">D133+D134+D135</f>
        <v>6.3</v>
      </c>
      <c r="E132" s="26">
        <f t="shared" si="16"/>
        <v>9.84</v>
      </c>
      <c r="F132" s="26">
        <f t="shared" si="16"/>
        <v>35.129999999999995</v>
      </c>
      <c r="G132" s="26">
        <f t="shared" si="16"/>
        <v>248.25</v>
      </c>
      <c r="H132" s="26">
        <f t="shared" si="16"/>
        <v>0.12000000000000001</v>
      </c>
      <c r="I132" s="26">
        <f t="shared" si="16"/>
        <v>0.05</v>
      </c>
      <c r="J132" s="26">
        <f t="shared" si="16"/>
        <v>1.73</v>
      </c>
      <c r="K132" s="26">
        <f t="shared" si="16"/>
        <v>146.46</v>
      </c>
      <c r="L132" s="26">
        <f t="shared" si="16"/>
        <v>0.9</v>
      </c>
    </row>
    <row r="133" spans="1:12" ht="25.5">
      <c r="A133" s="20">
        <v>93</v>
      </c>
      <c r="B133" s="14" t="s">
        <v>97</v>
      </c>
      <c r="C133" s="26">
        <v>150</v>
      </c>
      <c r="D133" s="12">
        <v>4.76</v>
      </c>
      <c r="E133" s="12">
        <v>6.38</v>
      </c>
      <c r="F133" s="12">
        <v>16.4</v>
      </c>
      <c r="G133" s="12">
        <v>140.25</v>
      </c>
      <c r="H133" s="12">
        <v>0.1</v>
      </c>
      <c r="I133" s="12">
        <v>0.03</v>
      </c>
      <c r="J133" s="12">
        <v>1.46</v>
      </c>
      <c r="K133" s="12">
        <v>141.71</v>
      </c>
      <c r="L133" s="13">
        <v>0.62</v>
      </c>
    </row>
    <row r="134" spans="1:12" ht="12.75">
      <c r="A134" s="20">
        <v>263.264</v>
      </c>
      <c r="B134" s="14" t="s">
        <v>25</v>
      </c>
      <c r="C134" s="26" t="s">
        <v>26</v>
      </c>
      <c r="D134" s="12">
        <v>0</v>
      </c>
      <c r="E134" s="12">
        <v>0</v>
      </c>
      <c r="F134" s="12">
        <v>8.98</v>
      </c>
      <c r="G134" s="12">
        <v>30</v>
      </c>
      <c r="H134" s="12">
        <v>0</v>
      </c>
      <c r="I134" s="12">
        <v>0</v>
      </c>
      <c r="J134" s="12">
        <v>0.27</v>
      </c>
      <c r="K134" s="12">
        <v>0.27</v>
      </c>
      <c r="L134" s="13">
        <v>0.05</v>
      </c>
    </row>
    <row r="135" spans="1:12" ht="12.75">
      <c r="A135" s="20" t="s">
        <v>27</v>
      </c>
      <c r="B135" s="14" t="s">
        <v>28</v>
      </c>
      <c r="C135" s="26">
        <v>20.4</v>
      </c>
      <c r="D135" s="12">
        <v>1.54</v>
      </c>
      <c r="E135" s="12">
        <v>3.46</v>
      </c>
      <c r="F135" s="12">
        <v>9.75</v>
      </c>
      <c r="G135" s="12">
        <v>78</v>
      </c>
      <c r="H135" s="12">
        <v>0.02</v>
      </c>
      <c r="I135" s="12">
        <v>0.02</v>
      </c>
      <c r="J135" s="12">
        <v>0</v>
      </c>
      <c r="K135" s="12">
        <v>4.48</v>
      </c>
      <c r="L135" s="13">
        <v>0.23</v>
      </c>
    </row>
    <row r="136" spans="1:12" ht="21.75" customHeight="1">
      <c r="A136" s="20"/>
      <c r="B136" s="11" t="s">
        <v>29</v>
      </c>
      <c r="C136" s="26"/>
      <c r="D136" s="12"/>
      <c r="E136" s="12"/>
      <c r="F136" s="12"/>
      <c r="G136" s="12"/>
      <c r="H136" s="12"/>
      <c r="I136" s="12"/>
      <c r="J136" s="12"/>
      <c r="K136" s="12"/>
      <c r="L136" s="13"/>
    </row>
    <row r="137" spans="1:12" ht="12.75">
      <c r="A137" s="20"/>
      <c r="B137" s="14" t="s">
        <v>31</v>
      </c>
      <c r="C137" s="26">
        <v>100</v>
      </c>
      <c r="D137" s="26">
        <v>0.38</v>
      </c>
      <c r="E137" s="26">
        <v>0.08</v>
      </c>
      <c r="F137" s="26">
        <v>7.58</v>
      </c>
      <c r="G137" s="26">
        <v>34.5</v>
      </c>
      <c r="H137" s="26">
        <v>0.007</v>
      </c>
      <c r="I137" s="26">
        <v>0.007</v>
      </c>
      <c r="J137" s="26">
        <v>1.5</v>
      </c>
      <c r="K137" s="26">
        <v>5.25</v>
      </c>
      <c r="L137" s="27">
        <v>1.05</v>
      </c>
    </row>
    <row r="138" spans="1:12" ht="21.75" customHeight="1">
      <c r="A138" s="20"/>
      <c r="B138" s="11" t="s">
        <v>32</v>
      </c>
      <c r="C138" s="26"/>
      <c r="D138" s="60">
        <f aca="true" t="shared" si="17" ref="D138:L138">D139+D140+D141+D142+D143+D144+D145</f>
        <v>33.195</v>
      </c>
      <c r="E138" s="60">
        <f t="shared" si="17"/>
        <v>19.540000000000003</v>
      </c>
      <c r="F138" s="60">
        <f t="shared" si="17"/>
        <v>71.18</v>
      </c>
      <c r="G138" s="60">
        <f t="shared" si="17"/>
        <v>577.05</v>
      </c>
      <c r="H138" s="60">
        <f t="shared" si="17"/>
        <v>0.356</v>
      </c>
      <c r="I138" s="60">
        <f t="shared" si="17"/>
        <v>0.31400000000000006</v>
      </c>
      <c r="J138" s="60">
        <f t="shared" si="17"/>
        <v>35.675</v>
      </c>
      <c r="K138" s="60">
        <f t="shared" si="17"/>
        <v>168.92</v>
      </c>
      <c r="L138" s="60">
        <f t="shared" si="17"/>
        <v>6.27</v>
      </c>
    </row>
    <row r="139" spans="1:12" ht="15" customHeight="1">
      <c r="A139" s="20"/>
      <c r="B139" s="47" t="s">
        <v>245</v>
      </c>
      <c r="C139" s="26">
        <v>45</v>
      </c>
      <c r="D139" s="50">
        <v>0.415</v>
      </c>
      <c r="E139" s="50">
        <v>1.99</v>
      </c>
      <c r="F139" s="50">
        <v>2.07</v>
      </c>
      <c r="G139" s="50">
        <v>27.88</v>
      </c>
      <c r="H139" s="50">
        <v>0.026</v>
      </c>
      <c r="I139" s="50">
        <v>0.019</v>
      </c>
      <c r="J139" s="50">
        <v>18.5</v>
      </c>
      <c r="K139" s="50">
        <v>23.4</v>
      </c>
      <c r="L139" s="50">
        <v>0.43</v>
      </c>
    </row>
    <row r="140" spans="1:12" ht="25.5">
      <c r="A140" s="20" t="s">
        <v>113</v>
      </c>
      <c r="B140" s="14" t="s">
        <v>263</v>
      </c>
      <c r="C140" s="26" t="s">
        <v>53</v>
      </c>
      <c r="D140" s="48">
        <v>14.7</v>
      </c>
      <c r="E140" s="48">
        <v>3.5</v>
      </c>
      <c r="F140" s="48">
        <v>16</v>
      </c>
      <c r="G140" s="48">
        <v>116</v>
      </c>
      <c r="H140" s="48">
        <v>0.11</v>
      </c>
      <c r="I140" s="48">
        <v>0.08</v>
      </c>
      <c r="J140" s="48">
        <v>5.5</v>
      </c>
      <c r="K140" s="48">
        <v>63</v>
      </c>
      <c r="L140" s="49">
        <v>1.12</v>
      </c>
    </row>
    <row r="141" spans="1:12" ht="25.5">
      <c r="A141" s="20" t="s">
        <v>115</v>
      </c>
      <c r="B141" s="14" t="s">
        <v>116</v>
      </c>
      <c r="C141" s="26">
        <v>150</v>
      </c>
      <c r="D141" s="12">
        <v>12.74</v>
      </c>
      <c r="E141" s="12">
        <v>12.53</v>
      </c>
      <c r="F141" s="12">
        <v>10.92</v>
      </c>
      <c r="G141" s="12">
        <v>227.91</v>
      </c>
      <c r="H141" s="12">
        <v>0.105</v>
      </c>
      <c r="I141" s="12">
        <v>0.165</v>
      </c>
      <c r="J141" s="12">
        <v>6.525</v>
      </c>
      <c r="K141" s="12">
        <v>53.88</v>
      </c>
      <c r="L141" s="13">
        <v>2.16</v>
      </c>
    </row>
    <row r="142" spans="1:12" ht="12.75">
      <c r="A142" s="20"/>
      <c r="B142" s="14" t="s">
        <v>202</v>
      </c>
      <c r="C142" s="26">
        <v>20</v>
      </c>
      <c r="D142" s="12">
        <v>0.72</v>
      </c>
      <c r="E142" s="12">
        <v>0.16</v>
      </c>
      <c r="F142" s="12">
        <v>1.3</v>
      </c>
      <c r="G142" s="12">
        <v>12.6</v>
      </c>
      <c r="H142" s="12">
        <v>0</v>
      </c>
      <c r="I142" s="12">
        <v>0</v>
      </c>
      <c r="J142" s="12">
        <v>0.2</v>
      </c>
      <c r="K142" s="12">
        <v>2.2</v>
      </c>
      <c r="L142" s="13">
        <v>0.06</v>
      </c>
    </row>
    <row r="143" spans="1:12" ht="12.75">
      <c r="A143" s="20">
        <v>240</v>
      </c>
      <c r="B143" s="14" t="s">
        <v>69</v>
      </c>
      <c r="C143" s="26">
        <v>150</v>
      </c>
      <c r="D143" s="12">
        <v>0.12</v>
      </c>
      <c r="E143" s="12">
        <v>0.12</v>
      </c>
      <c r="F143" s="12">
        <v>11.92</v>
      </c>
      <c r="G143" s="12">
        <v>45</v>
      </c>
      <c r="H143" s="12">
        <v>0.01</v>
      </c>
      <c r="I143" s="12">
        <v>0.01</v>
      </c>
      <c r="J143" s="12">
        <v>4.95</v>
      </c>
      <c r="K143" s="12">
        <v>4.98</v>
      </c>
      <c r="L143" s="13">
        <v>0.69</v>
      </c>
    </row>
    <row r="144" spans="1:12" ht="12.75">
      <c r="A144" s="20">
        <v>147</v>
      </c>
      <c r="B144" s="14" t="s">
        <v>43</v>
      </c>
      <c r="C144" s="26" t="s">
        <v>44</v>
      </c>
      <c r="D144" s="12">
        <v>2.46</v>
      </c>
      <c r="E144" s="12">
        <v>0.85</v>
      </c>
      <c r="F144" s="12">
        <v>17.03</v>
      </c>
      <c r="G144" s="12">
        <v>87.36</v>
      </c>
      <c r="H144" s="12">
        <v>0.051</v>
      </c>
      <c r="I144" s="12">
        <v>0.016</v>
      </c>
      <c r="J144" s="12">
        <v>0</v>
      </c>
      <c r="K144" s="12">
        <v>7.36</v>
      </c>
      <c r="L144" s="13">
        <v>0.64</v>
      </c>
    </row>
    <row r="145" spans="1:12" ht="12.75">
      <c r="A145" s="20">
        <v>148</v>
      </c>
      <c r="B145" s="14" t="s">
        <v>46</v>
      </c>
      <c r="C145" s="26" t="s">
        <v>47</v>
      </c>
      <c r="D145" s="12">
        <v>2.04</v>
      </c>
      <c r="E145" s="12">
        <v>0.39</v>
      </c>
      <c r="F145" s="12">
        <v>11.94</v>
      </c>
      <c r="G145" s="12">
        <v>60.3</v>
      </c>
      <c r="H145" s="12">
        <v>0.054</v>
      </c>
      <c r="I145" s="12">
        <v>0.024</v>
      </c>
      <c r="J145" s="12">
        <v>0</v>
      </c>
      <c r="K145" s="12">
        <v>14.1</v>
      </c>
      <c r="L145" s="13">
        <v>1.17</v>
      </c>
    </row>
    <row r="146" spans="1:12" ht="24" customHeight="1">
      <c r="A146" s="20"/>
      <c r="B146" s="11" t="s">
        <v>48</v>
      </c>
      <c r="C146" s="26"/>
      <c r="D146" s="26">
        <f aca="true" t="shared" si="18" ref="D146:L146">D147+D148+D149</f>
        <v>10.15</v>
      </c>
      <c r="E146" s="26">
        <f t="shared" si="18"/>
        <v>13.13</v>
      </c>
      <c r="F146" s="26">
        <f t="shared" si="18"/>
        <v>39.97</v>
      </c>
      <c r="G146" s="26">
        <f t="shared" si="18"/>
        <v>337.25</v>
      </c>
      <c r="H146" s="26">
        <f t="shared" si="18"/>
        <v>0.15</v>
      </c>
      <c r="I146" s="26">
        <f t="shared" si="18"/>
        <v>0.15</v>
      </c>
      <c r="J146" s="26">
        <f t="shared" si="18"/>
        <v>12.280000000000001</v>
      </c>
      <c r="K146" s="26">
        <f t="shared" si="18"/>
        <v>60.095000000000006</v>
      </c>
      <c r="L146" s="26">
        <f t="shared" si="18"/>
        <v>17.15</v>
      </c>
    </row>
    <row r="147" spans="1:12" ht="12.75">
      <c r="A147" s="20" t="s">
        <v>70</v>
      </c>
      <c r="B147" s="14" t="s">
        <v>117</v>
      </c>
      <c r="C147" s="26">
        <v>50</v>
      </c>
      <c r="D147" s="12">
        <v>5.69</v>
      </c>
      <c r="E147" s="12">
        <v>8.25</v>
      </c>
      <c r="F147" s="12">
        <v>24.57</v>
      </c>
      <c r="G147" s="12">
        <v>207.65</v>
      </c>
      <c r="H147" s="12">
        <v>0.06</v>
      </c>
      <c r="I147" s="12">
        <v>0.08</v>
      </c>
      <c r="J147" s="12">
        <v>1.09</v>
      </c>
      <c r="K147" s="12">
        <v>39.075</v>
      </c>
      <c r="L147" s="13">
        <v>0.71</v>
      </c>
    </row>
    <row r="148" spans="1:12" ht="25.5">
      <c r="A148" s="20">
        <v>251</v>
      </c>
      <c r="B148" s="14" t="s">
        <v>71</v>
      </c>
      <c r="C148" s="26">
        <v>140</v>
      </c>
      <c r="D148" s="12">
        <v>4.06</v>
      </c>
      <c r="E148" s="12">
        <v>4.48</v>
      </c>
      <c r="F148" s="12">
        <v>5.6</v>
      </c>
      <c r="G148" s="12">
        <v>82.6</v>
      </c>
      <c r="H148" s="12">
        <v>0.06</v>
      </c>
      <c r="I148" s="12">
        <v>0.05</v>
      </c>
      <c r="J148" s="12">
        <v>1.19</v>
      </c>
      <c r="K148" s="12">
        <v>18.82</v>
      </c>
      <c r="L148" s="13">
        <v>0.44</v>
      </c>
    </row>
    <row r="149" spans="1:12" ht="12.75">
      <c r="A149" s="20" t="s">
        <v>93</v>
      </c>
      <c r="B149" s="14" t="s">
        <v>94</v>
      </c>
      <c r="C149" s="26" t="s">
        <v>21</v>
      </c>
      <c r="D149" s="12">
        <v>0.4</v>
      </c>
      <c r="E149" s="12">
        <v>0.4</v>
      </c>
      <c r="F149" s="12">
        <v>9.8</v>
      </c>
      <c r="G149" s="12">
        <v>47</v>
      </c>
      <c r="H149" s="12">
        <v>0.03</v>
      </c>
      <c r="I149" s="12">
        <v>0.02</v>
      </c>
      <c r="J149" s="12">
        <v>10</v>
      </c>
      <c r="K149" s="12">
        <v>2.2</v>
      </c>
      <c r="L149" s="13">
        <v>16</v>
      </c>
    </row>
    <row r="150" spans="1:12" ht="25.5" customHeight="1" thickBot="1">
      <c r="A150" s="15"/>
      <c r="B150" s="16" t="s">
        <v>54</v>
      </c>
      <c r="C150" s="17"/>
      <c r="D150" s="17">
        <f aca="true" t="shared" si="19" ref="D150:L150">D132+D137+D138+D146</f>
        <v>50.025</v>
      </c>
      <c r="E150" s="17">
        <f t="shared" si="19"/>
        <v>42.59</v>
      </c>
      <c r="F150" s="17">
        <f t="shared" si="19"/>
        <v>153.86</v>
      </c>
      <c r="G150" s="17">
        <f t="shared" si="19"/>
        <v>1197.05</v>
      </c>
      <c r="H150" s="17">
        <f t="shared" si="19"/>
        <v>0.633</v>
      </c>
      <c r="I150" s="17">
        <f t="shared" si="19"/>
        <v>0.521</v>
      </c>
      <c r="J150" s="17">
        <f t="shared" si="19"/>
        <v>51.184999999999995</v>
      </c>
      <c r="K150" s="17">
        <f t="shared" si="19"/>
        <v>380.725</v>
      </c>
      <c r="L150" s="17">
        <f t="shared" si="19"/>
        <v>25.369999999999997</v>
      </c>
    </row>
    <row r="157" ht="2.25" customHeight="1"/>
    <row r="158" spans="1:12" ht="12.75">
      <c r="A158" s="1" t="s">
        <v>0</v>
      </c>
      <c r="B158" s="2" t="s">
        <v>118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1" t="s">
        <v>1</v>
      </c>
      <c r="B159" s="2" t="s">
        <v>183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3.5" thickBot="1">
      <c r="A160" s="4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 customHeight="1">
      <c r="A161" s="71" t="s">
        <v>2</v>
      </c>
      <c r="B161" s="80" t="s">
        <v>3</v>
      </c>
      <c r="C161" s="69" t="s">
        <v>16</v>
      </c>
      <c r="D161" s="69" t="s">
        <v>8</v>
      </c>
      <c r="E161" s="69"/>
      <c r="F161" s="69"/>
      <c r="G161" s="69" t="s">
        <v>4</v>
      </c>
      <c r="H161" s="76" t="s">
        <v>5</v>
      </c>
      <c r="I161" s="76"/>
      <c r="J161" s="76"/>
      <c r="K161" s="69" t="s">
        <v>6</v>
      </c>
      <c r="L161" s="70"/>
    </row>
    <row r="162" spans="1:12" ht="25.5">
      <c r="A162" s="72"/>
      <c r="B162" s="81"/>
      <c r="C162" s="75"/>
      <c r="D162" s="7" t="s">
        <v>9</v>
      </c>
      <c r="E162" s="7" t="s">
        <v>7</v>
      </c>
      <c r="F162" s="7" t="s">
        <v>10</v>
      </c>
      <c r="G162" s="75"/>
      <c r="H162" s="8" t="s">
        <v>11</v>
      </c>
      <c r="I162" s="8" t="s">
        <v>12</v>
      </c>
      <c r="J162" s="8" t="s">
        <v>13</v>
      </c>
      <c r="K162" s="8" t="s">
        <v>14</v>
      </c>
      <c r="L162" s="9" t="s">
        <v>15</v>
      </c>
    </row>
    <row r="163" spans="1:12" ht="19.5" customHeight="1">
      <c r="A163" s="10"/>
      <c r="B163" s="11" t="s">
        <v>18</v>
      </c>
      <c r="C163" s="12"/>
      <c r="D163" s="26">
        <f aca="true" t="shared" si="20" ref="D163:L163">D164+D165+D166</f>
        <v>6.08</v>
      </c>
      <c r="E163" s="26">
        <f t="shared" si="20"/>
        <v>9.86</v>
      </c>
      <c r="F163" s="26">
        <f t="shared" si="20"/>
        <v>40.629999999999995</v>
      </c>
      <c r="G163" s="26">
        <f t="shared" si="20"/>
        <v>371</v>
      </c>
      <c r="H163" s="26">
        <f t="shared" si="20"/>
        <v>0.084</v>
      </c>
      <c r="I163" s="26">
        <f t="shared" si="20"/>
        <v>0.09000000000000001</v>
      </c>
      <c r="J163" s="26">
        <f t="shared" si="20"/>
        <v>0.27</v>
      </c>
      <c r="K163" s="26">
        <f t="shared" si="20"/>
        <v>29.68</v>
      </c>
      <c r="L163" s="26">
        <f t="shared" si="20"/>
        <v>2.6799999999999997</v>
      </c>
    </row>
    <row r="164" spans="1:12" ht="12.75">
      <c r="A164" s="20">
        <v>186</v>
      </c>
      <c r="B164" s="14" t="s">
        <v>64</v>
      </c>
      <c r="C164" s="26">
        <v>150</v>
      </c>
      <c r="D164" s="12">
        <v>4.54</v>
      </c>
      <c r="E164" s="12">
        <v>6.4</v>
      </c>
      <c r="F164" s="12">
        <v>21.9</v>
      </c>
      <c r="G164" s="12">
        <v>263</v>
      </c>
      <c r="H164" s="12">
        <v>0.064</v>
      </c>
      <c r="I164" s="12">
        <v>0.07</v>
      </c>
      <c r="J164" s="12">
        <v>0</v>
      </c>
      <c r="K164" s="12">
        <v>24.93</v>
      </c>
      <c r="L164" s="13">
        <v>2.4</v>
      </c>
    </row>
    <row r="165" spans="1:12" ht="12.75">
      <c r="A165" s="20">
        <v>263.264</v>
      </c>
      <c r="B165" s="14" t="s">
        <v>25</v>
      </c>
      <c r="C165" s="26" t="s">
        <v>26</v>
      </c>
      <c r="D165" s="12">
        <v>0</v>
      </c>
      <c r="E165" s="12">
        <v>0</v>
      </c>
      <c r="F165" s="12">
        <v>8.98</v>
      </c>
      <c r="G165" s="12">
        <v>30</v>
      </c>
      <c r="H165" s="12">
        <v>0</v>
      </c>
      <c r="I165" s="12">
        <v>0</v>
      </c>
      <c r="J165" s="12">
        <v>0.27</v>
      </c>
      <c r="K165" s="12">
        <v>0.27</v>
      </c>
      <c r="L165" s="13">
        <v>0.05</v>
      </c>
    </row>
    <row r="166" spans="1:12" ht="12.75">
      <c r="A166" s="20" t="s">
        <v>27</v>
      </c>
      <c r="B166" s="14" t="s">
        <v>28</v>
      </c>
      <c r="C166" s="26">
        <v>20.4</v>
      </c>
      <c r="D166" s="12">
        <v>1.54</v>
      </c>
      <c r="E166" s="12">
        <v>3.46</v>
      </c>
      <c r="F166" s="12">
        <v>9.75</v>
      </c>
      <c r="G166" s="12">
        <v>78</v>
      </c>
      <c r="H166" s="12">
        <v>0.02</v>
      </c>
      <c r="I166" s="12">
        <v>0.02</v>
      </c>
      <c r="J166" s="12">
        <v>0</v>
      </c>
      <c r="K166" s="12">
        <v>4.48</v>
      </c>
      <c r="L166" s="13">
        <v>0.23</v>
      </c>
    </row>
    <row r="167" spans="1:12" ht="23.25" customHeight="1">
      <c r="A167" s="20"/>
      <c r="B167" s="11" t="s">
        <v>29</v>
      </c>
      <c r="C167" s="26"/>
      <c r="D167" s="12"/>
      <c r="E167" s="12"/>
      <c r="F167" s="12"/>
      <c r="G167" s="12"/>
      <c r="H167" s="12"/>
      <c r="I167" s="12"/>
      <c r="J167" s="12"/>
      <c r="K167" s="12"/>
      <c r="L167" s="13"/>
    </row>
    <row r="168" spans="1:12" ht="12.75">
      <c r="A168" s="20"/>
      <c r="B168" s="14" t="s">
        <v>31</v>
      </c>
      <c r="C168" s="26">
        <v>100</v>
      </c>
      <c r="D168" s="26">
        <v>0.08</v>
      </c>
      <c r="E168" s="26">
        <v>0.38</v>
      </c>
      <c r="F168" s="26">
        <v>7.58</v>
      </c>
      <c r="G168" s="26">
        <v>34.5</v>
      </c>
      <c r="H168" s="26">
        <v>0.007</v>
      </c>
      <c r="I168" s="26">
        <v>0.007</v>
      </c>
      <c r="J168" s="26">
        <v>1.5</v>
      </c>
      <c r="K168" s="26">
        <v>5.25</v>
      </c>
      <c r="L168" s="27">
        <v>1.05</v>
      </c>
    </row>
    <row r="169" spans="1:12" ht="24.75" customHeight="1">
      <c r="A169" s="20"/>
      <c r="B169" s="11" t="s">
        <v>32</v>
      </c>
      <c r="C169" s="26"/>
      <c r="D169" s="26">
        <f aca="true" t="shared" si="21" ref="D169:L169">D170+D171+D172+D173+D174+D175+D176</f>
        <v>18.09</v>
      </c>
      <c r="E169" s="26">
        <f t="shared" si="21"/>
        <v>14.9</v>
      </c>
      <c r="F169" s="26">
        <f t="shared" si="21"/>
        <v>98.34</v>
      </c>
      <c r="G169" s="26">
        <f t="shared" si="21"/>
        <v>556.48</v>
      </c>
      <c r="H169" s="26">
        <f t="shared" si="21"/>
        <v>0.305</v>
      </c>
      <c r="I169" s="26">
        <f t="shared" si="21"/>
        <v>0.26</v>
      </c>
      <c r="J169" s="26">
        <f t="shared" si="21"/>
        <v>25.67</v>
      </c>
      <c r="K169" s="26">
        <f t="shared" si="21"/>
        <v>226.91</v>
      </c>
      <c r="L169" s="26">
        <f t="shared" si="21"/>
        <v>4.319</v>
      </c>
    </row>
    <row r="170" spans="1:12" ht="24.75" customHeight="1">
      <c r="A170" s="20">
        <v>21</v>
      </c>
      <c r="B170" s="47" t="s">
        <v>264</v>
      </c>
      <c r="C170" s="26">
        <v>45</v>
      </c>
      <c r="D170" s="12">
        <v>0.56</v>
      </c>
      <c r="E170" s="12">
        <v>3.41</v>
      </c>
      <c r="F170" s="12">
        <v>2.8</v>
      </c>
      <c r="G170" s="12">
        <v>45.75</v>
      </c>
      <c r="H170" s="12">
        <v>0.01</v>
      </c>
      <c r="I170" s="12">
        <v>0.04</v>
      </c>
      <c r="J170" s="12">
        <v>3</v>
      </c>
      <c r="K170" s="12">
        <v>13.57</v>
      </c>
      <c r="L170" s="13">
        <v>0.05</v>
      </c>
    </row>
    <row r="171" spans="1:12" ht="25.5">
      <c r="A171" s="20" t="s">
        <v>44</v>
      </c>
      <c r="B171" s="14" t="s">
        <v>119</v>
      </c>
      <c r="C171" s="26" t="s">
        <v>53</v>
      </c>
      <c r="D171" s="12">
        <v>3.36</v>
      </c>
      <c r="E171" s="12">
        <v>1.92</v>
      </c>
      <c r="F171" s="12">
        <v>12.24</v>
      </c>
      <c r="G171" s="12">
        <v>94.72</v>
      </c>
      <c r="H171" s="12">
        <v>0.1</v>
      </c>
      <c r="I171" s="12">
        <v>0.08</v>
      </c>
      <c r="J171" s="12">
        <v>7.3</v>
      </c>
      <c r="K171" s="12">
        <v>42.6</v>
      </c>
      <c r="L171" s="13">
        <v>0.88</v>
      </c>
    </row>
    <row r="172" spans="1:12" ht="12.75">
      <c r="A172" s="20">
        <v>200</v>
      </c>
      <c r="B172" s="14" t="s">
        <v>36</v>
      </c>
      <c r="C172" s="26" t="s">
        <v>26</v>
      </c>
      <c r="D172" s="12">
        <v>2.41</v>
      </c>
      <c r="E172" s="12">
        <v>4.52</v>
      </c>
      <c r="F172" s="12">
        <v>8.11</v>
      </c>
      <c r="G172" s="12">
        <v>87.6</v>
      </c>
      <c r="H172" s="12">
        <v>0.04</v>
      </c>
      <c r="I172" s="12">
        <v>0.02</v>
      </c>
      <c r="J172" s="12">
        <v>14.64</v>
      </c>
      <c r="K172" s="12">
        <v>66.46</v>
      </c>
      <c r="L172" s="13">
        <v>0.8</v>
      </c>
    </row>
    <row r="173" spans="1:12" ht="12.75">
      <c r="A173" s="20">
        <v>134</v>
      </c>
      <c r="B173" s="14" t="s">
        <v>38</v>
      </c>
      <c r="C173" s="26">
        <v>70</v>
      </c>
      <c r="D173" s="12">
        <v>6.83</v>
      </c>
      <c r="E173" s="12">
        <v>3.81</v>
      </c>
      <c r="F173" s="12">
        <v>24.8</v>
      </c>
      <c r="G173" s="12">
        <v>99.75</v>
      </c>
      <c r="H173" s="12">
        <v>0.05</v>
      </c>
      <c r="I173" s="12">
        <v>0.08</v>
      </c>
      <c r="J173" s="12">
        <v>0.37</v>
      </c>
      <c r="K173" s="12">
        <v>38.59</v>
      </c>
      <c r="L173" s="13">
        <v>0.77</v>
      </c>
    </row>
    <row r="174" spans="1:12" ht="12.75">
      <c r="A174" s="20">
        <v>241</v>
      </c>
      <c r="B174" s="14" t="s">
        <v>41</v>
      </c>
      <c r="C174" s="26">
        <v>180</v>
      </c>
      <c r="D174" s="12">
        <v>0.43</v>
      </c>
      <c r="E174" s="12">
        <v>0</v>
      </c>
      <c r="F174" s="12">
        <v>21.42</v>
      </c>
      <c r="G174" s="12">
        <v>81</v>
      </c>
      <c r="H174" s="12">
        <v>0</v>
      </c>
      <c r="I174" s="12">
        <v>0</v>
      </c>
      <c r="J174" s="12">
        <v>0.36</v>
      </c>
      <c r="K174" s="12">
        <v>44.23</v>
      </c>
      <c r="L174" s="13">
        <v>0.009</v>
      </c>
    </row>
    <row r="175" spans="1:12" ht="12.75">
      <c r="A175" s="20">
        <v>147</v>
      </c>
      <c r="B175" s="14" t="s">
        <v>43</v>
      </c>
      <c r="C175" s="26" t="s">
        <v>44</v>
      </c>
      <c r="D175" s="12">
        <v>2.46</v>
      </c>
      <c r="E175" s="12">
        <v>0.85</v>
      </c>
      <c r="F175" s="12">
        <v>17.03</v>
      </c>
      <c r="G175" s="12">
        <v>87.36</v>
      </c>
      <c r="H175" s="12">
        <v>0.051</v>
      </c>
      <c r="I175" s="12">
        <v>0.016</v>
      </c>
      <c r="J175" s="12">
        <v>0</v>
      </c>
      <c r="K175" s="12">
        <v>7.36</v>
      </c>
      <c r="L175" s="13">
        <v>0.64</v>
      </c>
    </row>
    <row r="176" spans="1:12" ht="12.75">
      <c r="A176" s="20">
        <v>148</v>
      </c>
      <c r="B176" s="14" t="s">
        <v>46</v>
      </c>
      <c r="C176" s="26" t="s">
        <v>47</v>
      </c>
      <c r="D176" s="12">
        <v>2.04</v>
      </c>
      <c r="E176" s="12">
        <v>0.39</v>
      </c>
      <c r="F176" s="12">
        <v>11.94</v>
      </c>
      <c r="G176" s="12">
        <v>60.3</v>
      </c>
      <c r="H176" s="12">
        <v>0.054</v>
      </c>
      <c r="I176" s="12">
        <v>0.024</v>
      </c>
      <c r="J176" s="12">
        <v>0</v>
      </c>
      <c r="K176" s="12">
        <v>14.1</v>
      </c>
      <c r="L176" s="13">
        <v>1.17</v>
      </c>
    </row>
    <row r="177" spans="1:12" ht="22.5" customHeight="1">
      <c r="A177" s="20"/>
      <c r="B177" s="11" t="s">
        <v>48</v>
      </c>
      <c r="C177" s="26"/>
      <c r="D177" s="26">
        <f aca="true" t="shared" si="22" ref="D177:L177">D178+D179</f>
        <v>4.69</v>
      </c>
      <c r="E177" s="26">
        <f t="shared" si="22"/>
        <v>5.03</v>
      </c>
      <c r="F177" s="26">
        <f t="shared" si="22"/>
        <v>44.17</v>
      </c>
      <c r="G177" s="26">
        <f t="shared" si="22"/>
        <v>237.22</v>
      </c>
      <c r="H177" s="26">
        <f t="shared" si="22"/>
        <v>0.04</v>
      </c>
      <c r="I177" s="26">
        <f t="shared" si="22"/>
        <v>0.11</v>
      </c>
      <c r="J177" s="26">
        <f t="shared" si="22"/>
        <v>4.14</v>
      </c>
      <c r="K177" s="26">
        <f t="shared" si="22"/>
        <v>85.99000000000001</v>
      </c>
      <c r="L177" s="26">
        <f t="shared" si="22"/>
        <v>0.79</v>
      </c>
    </row>
    <row r="178" spans="1:12" ht="12.75">
      <c r="A178" s="20" t="s">
        <v>120</v>
      </c>
      <c r="B178" s="14" t="s">
        <v>121</v>
      </c>
      <c r="C178" s="26" t="s">
        <v>50</v>
      </c>
      <c r="D178" s="12">
        <v>4.69</v>
      </c>
      <c r="E178" s="12">
        <v>5.03</v>
      </c>
      <c r="F178" s="12">
        <v>30.67</v>
      </c>
      <c r="G178" s="12">
        <v>190.72</v>
      </c>
      <c r="H178" s="12">
        <v>0.04</v>
      </c>
      <c r="I178" s="12">
        <v>0.11</v>
      </c>
      <c r="J178" s="12">
        <v>4.14</v>
      </c>
      <c r="K178" s="12">
        <v>85.62</v>
      </c>
      <c r="L178" s="13">
        <v>0.73</v>
      </c>
    </row>
    <row r="179" spans="1:12" ht="12.75">
      <c r="A179" s="20">
        <v>233</v>
      </c>
      <c r="B179" s="14" t="s">
        <v>52</v>
      </c>
      <c r="C179" s="26">
        <v>150</v>
      </c>
      <c r="D179" s="12">
        <v>0</v>
      </c>
      <c r="E179" s="12">
        <v>0</v>
      </c>
      <c r="F179" s="12">
        <v>13.5</v>
      </c>
      <c r="G179" s="12">
        <v>46.5</v>
      </c>
      <c r="H179" s="12">
        <v>0</v>
      </c>
      <c r="I179" s="12">
        <v>0</v>
      </c>
      <c r="J179" s="12">
        <v>0</v>
      </c>
      <c r="K179" s="12">
        <v>0.37</v>
      </c>
      <c r="L179" s="13">
        <v>0.06</v>
      </c>
    </row>
    <row r="180" spans="1:15" ht="30.75" customHeight="1" thickBot="1">
      <c r="A180" s="15"/>
      <c r="B180" s="16" t="s">
        <v>54</v>
      </c>
      <c r="C180" s="17"/>
      <c r="D180" s="17">
        <f aca="true" t="shared" si="23" ref="D180:L180">D163+D168+D169+D177</f>
        <v>28.94</v>
      </c>
      <c r="E180" s="17">
        <f t="shared" si="23"/>
        <v>30.17</v>
      </c>
      <c r="F180" s="17">
        <f t="shared" si="23"/>
        <v>190.72000000000003</v>
      </c>
      <c r="G180" s="17">
        <f t="shared" si="23"/>
        <v>1199.2</v>
      </c>
      <c r="H180" s="17">
        <f t="shared" si="23"/>
        <v>0.436</v>
      </c>
      <c r="I180" s="17">
        <f t="shared" si="23"/>
        <v>0.467</v>
      </c>
      <c r="J180" s="17">
        <f t="shared" si="23"/>
        <v>31.580000000000002</v>
      </c>
      <c r="K180" s="17">
        <f t="shared" si="23"/>
        <v>347.83</v>
      </c>
      <c r="L180" s="17">
        <f t="shared" si="23"/>
        <v>8.838999999999999</v>
      </c>
      <c r="O180" t="s">
        <v>218</v>
      </c>
    </row>
    <row r="181" ht="12.75">
      <c r="O181" t="s">
        <v>219</v>
      </c>
    </row>
    <row r="182" spans="1:15" ht="14.25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O182" t="s">
        <v>220</v>
      </c>
    </row>
    <row r="183" ht="12.75">
      <c r="O183" t="s">
        <v>221</v>
      </c>
    </row>
    <row r="184" ht="12.75">
      <c r="O184" t="s">
        <v>222</v>
      </c>
    </row>
    <row r="185" ht="12.75">
      <c r="O185" t="s">
        <v>223</v>
      </c>
    </row>
    <row r="186" ht="12.75">
      <c r="O186" t="s">
        <v>224</v>
      </c>
    </row>
    <row r="187" ht="12.75">
      <c r="O187" t="s">
        <v>225</v>
      </c>
    </row>
    <row r="188" ht="12.75">
      <c r="O188" t="s">
        <v>226</v>
      </c>
    </row>
    <row r="189" ht="12.75">
      <c r="O189" t="s">
        <v>227</v>
      </c>
    </row>
    <row r="190" ht="0.75" customHeight="1">
      <c r="O190" t="s">
        <v>228</v>
      </c>
    </row>
    <row r="191" spans="1:12" ht="12.75">
      <c r="A191" s="1" t="s">
        <v>0</v>
      </c>
      <c r="B191" s="2" t="s">
        <v>122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1" t="s">
        <v>1</v>
      </c>
      <c r="B192" s="2" t="s">
        <v>183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3.5" thickBot="1">
      <c r="A193" s="4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71" t="s">
        <v>2</v>
      </c>
      <c r="B194" s="73" t="s">
        <v>3</v>
      </c>
      <c r="C194" s="69" t="s">
        <v>16</v>
      </c>
      <c r="D194" s="69" t="s">
        <v>8</v>
      </c>
      <c r="E194" s="69"/>
      <c r="F194" s="69"/>
      <c r="G194" s="69" t="s">
        <v>4</v>
      </c>
      <c r="H194" s="76" t="s">
        <v>5</v>
      </c>
      <c r="I194" s="76"/>
      <c r="J194" s="76"/>
      <c r="K194" s="69" t="s">
        <v>6</v>
      </c>
      <c r="L194" s="70"/>
    </row>
    <row r="195" spans="1:15" ht="25.5">
      <c r="A195" s="72"/>
      <c r="B195" s="74"/>
      <c r="C195" s="75"/>
      <c r="D195" s="7" t="s">
        <v>9</v>
      </c>
      <c r="E195" s="7" t="s">
        <v>7</v>
      </c>
      <c r="F195" s="7" t="s">
        <v>10</v>
      </c>
      <c r="G195" s="75"/>
      <c r="H195" s="8" t="s">
        <v>11</v>
      </c>
      <c r="I195" s="8" t="s">
        <v>12</v>
      </c>
      <c r="J195" s="8" t="s">
        <v>13</v>
      </c>
      <c r="K195" s="8" t="s">
        <v>14</v>
      </c>
      <c r="L195" s="9" t="s">
        <v>15</v>
      </c>
      <c r="O195" t="s">
        <v>229</v>
      </c>
    </row>
    <row r="196" spans="1:15" ht="23.25" customHeight="1">
      <c r="A196" s="10"/>
      <c r="B196" s="11" t="s">
        <v>18</v>
      </c>
      <c r="C196" s="12"/>
      <c r="D196" s="26">
        <f aca="true" t="shared" si="24" ref="D196:L196">D197+D198+D199</f>
        <v>9.01</v>
      </c>
      <c r="E196" s="26">
        <f t="shared" si="24"/>
        <v>11.45</v>
      </c>
      <c r="F196" s="26">
        <f t="shared" si="24"/>
        <v>35.13</v>
      </c>
      <c r="G196" s="26">
        <f t="shared" si="24"/>
        <v>299.67</v>
      </c>
      <c r="H196" s="26">
        <f t="shared" si="24"/>
        <v>0.09000000000000001</v>
      </c>
      <c r="I196" s="26">
        <f t="shared" si="24"/>
        <v>0.1</v>
      </c>
      <c r="J196" s="26">
        <f t="shared" si="24"/>
        <v>1.85</v>
      </c>
      <c r="K196" s="26">
        <f t="shared" si="24"/>
        <v>334.49</v>
      </c>
      <c r="L196" s="26">
        <f t="shared" si="24"/>
        <v>0.52</v>
      </c>
      <c r="O196">
        <v>30</v>
      </c>
    </row>
    <row r="197" spans="1:15" ht="12.75">
      <c r="A197" s="34">
        <v>43</v>
      </c>
      <c r="B197" s="14" t="s">
        <v>265</v>
      </c>
      <c r="C197" s="26" t="s">
        <v>26</v>
      </c>
      <c r="D197" s="12">
        <v>4.32</v>
      </c>
      <c r="E197" s="12">
        <v>4.97</v>
      </c>
      <c r="F197" s="12">
        <v>13.71</v>
      </c>
      <c r="G197" s="12">
        <v>117</v>
      </c>
      <c r="H197" s="12">
        <v>0.05</v>
      </c>
      <c r="I197" s="12">
        <v>0.07</v>
      </c>
      <c r="J197" s="12">
        <v>0.88</v>
      </c>
      <c r="K197" s="12">
        <v>149.81</v>
      </c>
      <c r="L197" s="13">
        <v>0.17</v>
      </c>
      <c r="O197">
        <v>1.8</v>
      </c>
    </row>
    <row r="198" spans="1:15" ht="12.75">
      <c r="A198" s="20">
        <v>253</v>
      </c>
      <c r="B198" s="14" t="s">
        <v>58</v>
      </c>
      <c r="C198" s="26">
        <v>150</v>
      </c>
      <c r="D198" s="12">
        <v>1.08</v>
      </c>
      <c r="E198" s="12">
        <v>1.08</v>
      </c>
      <c r="F198" s="12">
        <v>11.67</v>
      </c>
      <c r="G198" s="12">
        <v>76.67</v>
      </c>
      <c r="H198" s="12">
        <v>0.02</v>
      </c>
      <c r="I198" s="12">
        <v>0.02</v>
      </c>
      <c r="J198" s="12">
        <v>0.83</v>
      </c>
      <c r="K198" s="12">
        <v>90.2</v>
      </c>
      <c r="L198" s="13">
        <v>0.02</v>
      </c>
      <c r="O198">
        <v>1.4</v>
      </c>
    </row>
    <row r="199" spans="1:15" ht="12.75">
      <c r="A199" s="20">
        <v>3</v>
      </c>
      <c r="B199" s="14" t="s">
        <v>178</v>
      </c>
      <c r="C199" s="28" t="s">
        <v>179</v>
      </c>
      <c r="D199" s="12">
        <v>3.61</v>
      </c>
      <c r="E199" s="12">
        <v>5.4</v>
      </c>
      <c r="F199" s="12">
        <v>9.75</v>
      </c>
      <c r="G199" s="12">
        <v>106</v>
      </c>
      <c r="H199" s="12">
        <v>0.02</v>
      </c>
      <c r="I199" s="12">
        <v>0.01</v>
      </c>
      <c r="J199" s="12">
        <v>0.14</v>
      </c>
      <c r="K199" s="12">
        <v>94.48</v>
      </c>
      <c r="L199" s="13">
        <v>0.33</v>
      </c>
      <c r="O199">
        <v>22.5</v>
      </c>
    </row>
    <row r="200" spans="1:15" ht="22.5" customHeight="1">
      <c r="A200" s="20"/>
      <c r="B200" s="11" t="s">
        <v>29</v>
      </c>
      <c r="C200" s="26"/>
      <c r="D200" s="12"/>
      <c r="E200" s="12"/>
      <c r="F200" s="12"/>
      <c r="G200" s="12"/>
      <c r="H200" s="12"/>
      <c r="I200" s="12"/>
      <c r="J200" s="12"/>
      <c r="K200" s="12"/>
      <c r="L200" s="13"/>
      <c r="O200">
        <v>0.02</v>
      </c>
    </row>
    <row r="201" spans="1:15" ht="12.75">
      <c r="A201" s="20"/>
      <c r="B201" s="14" t="s">
        <v>31</v>
      </c>
      <c r="C201" s="26">
        <v>100</v>
      </c>
      <c r="D201" s="26">
        <v>0.08</v>
      </c>
      <c r="E201" s="26">
        <v>0.38</v>
      </c>
      <c r="F201" s="26">
        <v>7.58</v>
      </c>
      <c r="G201" s="26">
        <v>34.5</v>
      </c>
      <c r="H201" s="26">
        <v>0.007</v>
      </c>
      <c r="I201" s="26">
        <v>0.007</v>
      </c>
      <c r="J201" s="26">
        <v>1.5</v>
      </c>
      <c r="K201" s="26">
        <v>5.25</v>
      </c>
      <c r="L201" s="27">
        <v>1.05</v>
      </c>
      <c r="O201">
        <v>0</v>
      </c>
    </row>
    <row r="202" spans="1:15" ht="23.25" customHeight="1">
      <c r="A202" s="20"/>
      <c r="B202" s="11" t="s">
        <v>32</v>
      </c>
      <c r="C202" s="26"/>
      <c r="D202" s="26">
        <f aca="true" t="shared" si="25" ref="D202:L202">D203+D204+D205+D206+D207+D208+D209</f>
        <v>29.38</v>
      </c>
      <c r="E202" s="26">
        <f t="shared" si="25"/>
        <v>19.970000000000002</v>
      </c>
      <c r="F202" s="26">
        <f t="shared" si="25"/>
        <v>81.57</v>
      </c>
      <c r="G202" s="26">
        <f t="shared" si="25"/>
        <v>668.13</v>
      </c>
      <c r="H202" s="26">
        <f t="shared" si="25"/>
        <v>0.519</v>
      </c>
      <c r="I202" s="26">
        <f t="shared" si="25"/>
        <v>10.343</v>
      </c>
      <c r="J202" s="26">
        <f t="shared" si="25"/>
        <v>45.78000000000001</v>
      </c>
      <c r="K202" s="26">
        <f t="shared" si="25"/>
        <v>115.54</v>
      </c>
      <c r="L202" s="26">
        <f t="shared" si="25"/>
        <v>6.429999999999999</v>
      </c>
      <c r="O202">
        <v>0</v>
      </c>
    </row>
    <row r="203" spans="1:15" ht="12.75">
      <c r="A203" s="20">
        <v>2</v>
      </c>
      <c r="B203" s="14" t="s">
        <v>266</v>
      </c>
      <c r="C203" s="26">
        <v>45</v>
      </c>
      <c r="D203" s="12">
        <v>1.02</v>
      </c>
      <c r="E203" s="12">
        <v>2</v>
      </c>
      <c r="F203" s="12">
        <v>3.81</v>
      </c>
      <c r="G203" s="12">
        <v>36.78</v>
      </c>
      <c r="H203" s="12">
        <v>0.035</v>
      </c>
      <c r="I203" s="12">
        <v>0.029</v>
      </c>
      <c r="J203" s="12">
        <v>21.5</v>
      </c>
      <c r="K203" s="12">
        <v>27.4</v>
      </c>
      <c r="L203" s="13">
        <v>0.6</v>
      </c>
      <c r="O203">
        <v>0</v>
      </c>
    </row>
    <row r="204" spans="1:15" ht="25.5">
      <c r="A204" s="20" t="s">
        <v>141</v>
      </c>
      <c r="B204" s="14" t="s">
        <v>142</v>
      </c>
      <c r="C204" s="26">
        <v>200</v>
      </c>
      <c r="D204" s="12">
        <v>5.1</v>
      </c>
      <c r="E204" s="12">
        <v>1.72</v>
      </c>
      <c r="F204" s="12">
        <v>16.9</v>
      </c>
      <c r="G204" s="12">
        <v>114.24</v>
      </c>
      <c r="H204" s="12">
        <v>0.12</v>
      </c>
      <c r="I204" s="12">
        <v>0.12</v>
      </c>
      <c r="J204" s="12">
        <v>4.24</v>
      </c>
      <c r="K204" s="12">
        <v>35.2</v>
      </c>
      <c r="L204" s="13">
        <v>1.04</v>
      </c>
      <c r="O204">
        <v>0.2</v>
      </c>
    </row>
    <row r="205" spans="1:12" ht="12.75">
      <c r="A205" s="20">
        <v>110</v>
      </c>
      <c r="B205" s="14" t="s">
        <v>267</v>
      </c>
      <c r="C205" s="26">
        <v>70</v>
      </c>
      <c r="D205" s="12">
        <v>15.58</v>
      </c>
      <c r="E205" s="12">
        <v>9.95</v>
      </c>
      <c r="F205" s="12">
        <v>0</v>
      </c>
      <c r="G205" s="12">
        <v>162.73</v>
      </c>
      <c r="H205" s="12">
        <v>0.084</v>
      </c>
      <c r="I205" s="12">
        <v>0.084</v>
      </c>
      <c r="J205" s="12">
        <v>0.94</v>
      </c>
      <c r="K205" s="12">
        <v>11.83</v>
      </c>
      <c r="L205" s="13">
        <v>0.86</v>
      </c>
    </row>
    <row r="206" spans="1:12" ht="12.75">
      <c r="A206" s="20">
        <v>52</v>
      </c>
      <c r="B206" s="14" t="s">
        <v>268</v>
      </c>
      <c r="C206" s="26">
        <v>150</v>
      </c>
      <c r="D206" s="12">
        <v>3.06</v>
      </c>
      <c r="E206" s="12">
        <v>4.94</v>
      </c>
      <c r="F206" s="12">
        <v>19.97</v>
      </c>
      <c r="G206" s="12">
        <v>161.72</v>
      </c>
      <c r="H206" s="12">
        <v>0.165</v>
      </c>
      <c r="I206" s="12">
        <v>10.06</v>
      </c>
      <c r="J206" s="12">
        <v>14.15</v>
      </c>
      <c r="K206" s="12">
        <v>14.67</v>
      </c>
      <c r="L206" s="13">
        <v>1.43</v>
      </c>
    </row>
    <row r="207" spans="1:12" ht="12.75">
      <c r="A207" s="20">
        <v>240</v>
      </c>
      <c r="B207" s="14" t="s">
        <v>69</v>
      </c>
      <c r="C207" s="26">
        <v>150</v>
      </c>
      <c r="D207" s="12">
        <v>0.12</v>
      </c>
      <c r="E207" s="12">
        <v>0.12</v>
      </c>
      <c r="F207" s="12">
        <v>11.92</v>
      </c>
      <c r="G207" s="12">
        <v>45</v>
      </c>
      <c r="H207" s="12">
        <v>0.01</v>
      </c>
      <c r="I207" s="12">
        <v>0.01</v>
      </c>
      <c r="J207" s="12">
        <v>4.95</v>
      </c>
      <c r="K207" s="12">
        <v>4.98</v>
      </c>
      <c r="L207" s="13">
        <v>0.69</v>
      </c>
    </row>
    <row r="208" spans="1:12" ht="12.75">
      <c r="A208" s="20">
        <v>147</v>
      </c>
      <c r="B208" s="14" t="s">
        <v>43</v>
      </c>
      <c r="C208" s="26" t="s">
        <v>44</v>
      </c>
      <c r="D208" s="12">
        <v>2.46</v>
      </c>
      <c r="E208" s="12">
        <v>0.85</v>
      </c>
      <c r="F208" s="12">
        <v>17.03</v>
      </c>
      <c r="G208" s="12">
        <v>87.36</v>
      </c>
      <c r="H208" s="12">
        <v>0.051</v>
      </c>
      <c r="I208" s="12">
        <v>0.016</v>
      </c>
      <c r="J208" s="12">
        <v>0</v>
      </c>
      <c r="K208" s="12">
        <v>7.36</v>
      </c>
      <c r="L208" s="13">
        <v>0.64</v>
      </c>
    </row>
    <row r="209" spans="1:12" ht="12.75">
      <c r="A209" s="20">
        <v>148</v>
      </c>
      <c r="B209" s="14" t="s">
        <v>46</v>
      </c>
      <c r="C209" s="26" t="s">
        <v>47</v>
      </c>
      <c r="D209" s="12">
        <v>2.04</v>
      </c>
      <c r="E209" s="12">
        <v>0.39</v>
      </c>
      <c r="F209" s="12">
        <v>11.94</v>
      </c>
      <c r="G209" s="12">
        <v>60.3</v>
      </c>
      <c r="H209" s="12">
        <v>0.054</v>
      </c>
      <c r="I209" s="12">
        <v>0.024</v>
      </c>
      <c r="J209" s="12">
        <v>0</v>
      </c>
      <c r="K209" s="12">
        <v>14.1</v>
      </c>
      <c r="L209" s="13">
        <v>1.17</v>
      </c>
    </row>
    <row r="210" spans="1:15" ht="24" customHeight="1">
      <c r="A210" s="20"/>
      <c r="B210" s="11" t="s">
        <v>48</v>
      </c>
      <c r="C210" s="26"/>
      <c r="D210" s="26">
        <f aca="true" t="shared" si="26" ref="D210:L210">D211+D212+D213</f>
        <v>10.799999999999999</v>
      </c>
      <c r="E210" s="26">
        <f t="shared" si="26"/>
        <v>12.08</v>
      </c>
      <c r="F210" s="26">
        <f t="shared" si="26"/>
        <v>38.08</v>
      </c>
      <c r="G210" s="26">
        <f t="shared" si="26"/>
        <v>410.70000000000005</v>
      </c>
      <c r="H210" s="26">
        <f t="shared" si="26"/>
        <v>0.16</v>
      </c>
      <c r="I210" s="26">
        <f t="shared" si="26"/>
        <v>0.29000000000000004</v>
      </c>
      <c r="J210" s="26">
        <f t="shared" si="26"/>
        <v>11.5</v>
      </c>
      <c r="K210" s="26">
        <f t="shared" si="26"/>
        <v>203.54999999999998</v>
      </c>
      <c r="L210" s="26">
        <f t="shared" si="26"/>
        <v>17.26</v>
      </c>
      <c r="O210" t="s">
        <v>230</v>
      </c>
    </row>
    <row r="211" spans="1:15" ht="25.5">
      <c r="A211" s="20">
        <v>130</v>
      </c>
      <c r="B211" s="14" t="s">
        <v>192</v>
      </c>
      <c r="C211" s="26">
        <v>110.15</v>
      </c>
      <c r="D211" s="12">
        <v>6.34</v>
      </c>
      <c r="E211" s="12">
        <v>7.2</v>
      </c>
      <c r="F211" s="12">
        <v>22.68</v>
      </c>
      <c r="G211" s="12">
        <v>281.1</v>
      </c>
      <c r="H211" s="12">
        <v>0.07</v>
      </c>
      <c r="I211" s="12">
        <v>0.22</v>
      </c>
      <c r="J211" s="12">
        <v>0.31</v>
      </c>
      <c r="K211" s="12">
        <v>182.53</v>
      </c>
      <c r="L211" s="13">
        <v>0.82</v>
      </c>
      <c r="O211" t="s">
        <v>231</v>
      </c>
    </row>
    <row r="212" spans="1:15" ht="25.5">
      <c r="A212" s="20">
        <v>251</v>
      </c>
      <c r="B212" s="14" t="s">
        <v>71</v>
      </c>
      <c r="C212" s="26">
        <v>140</v>
      </c>
      <c r="D212" s="12">
        <v>4.06</v>
      </c>
      <c r="E212" s="12">
        <v>4.48</v>
      </c>
      <c r="F212" s="12">
        <v>5.6</v>
      </c>
      <c r="G212" s="12">
        <v>82.6</v>
      </c>
      <c r="H212" s="12">
        <v>0.06</v>
      </c>
      <c r="I212" s="12">
        <v>0.05</v>
      </c>
      <c r="J212" s="12">
        <v>1.19</v>
      </c>
      <c r="K212" s="12">
        <v>18.82</v>
      </c>
      <c r="L212" s="13">
        <v>0.44</v>
      </c>
      <c r="O212" t="s">
        <v>232</v>
      </c>
    </row>
    <row r="213" spans="1:15" ht="12.75">
      <c r="A213" s="20" t="s">
        <v>93</v>
      </c>
      <c r="B213" s="14" t="s">
        <v>94</v>
      </c>
      <c r="C213" s="26" t="s">
        <v>21</v>
      </c>
      <c r="D213" s="12">
        <v>0.4</v>
      </c>
      <c r="E213" s="12">
        <v>0.4</v>
      </c>
      <c r="F213" s="12">
        <v>9.8</v>
      </c>
      <c r="G213" s="12">
        <v>47</v>
      </c>
      <c r="H213" s="12">
        <v>0.03</v>
      </c>
      <c r="I213" s="12">
        <v>0.02</v>
      </c>
      <c r="J213" s="12">
        <v>10</v>
      </c>
      <c r="K213" s="12">
        <v>2.2</v>
      </c>
      <c r="L213" s="13">
        <v>16</v>
      </c>
      <c r="O213" t="s">
        <v>233</v>
      </c>
    </row>
    <row r="214" spans="1:15" ht="24" customHeight="1" thickBot="1">
      <c r="A214" s="15"/>
      <c r="B214" s="16" t="s">
        <v>54</v>
      </c>
      <c r="C214" s="17"/>
      <c r="D214" s="17">
        <f aca="true" t="shared" si="27" ref="D214:L214">D196+D201+D202+D210</f>
        <v>49.269999999999996</v>
      </c>
      <c r="E214" s="17">
        <f t="shared" si="27"/>
        <v>43.88</v>
      </c>
      <c r="F214" s="17">
        <f t="shared" si="27"/>
        <v>162.36</v>
      </c>
      <c r="G214" s="17">
        <f t="shared" si="27"/>
        <v>1413</v>
      </c>
      <c r="H214" s="17">
        <f t="shared" si="27"/>
        <v>0.776</v>
      </c>
      <c r="I214" s="17">
        <f t="shared" si="27"/>
        <v>10.739999999999998</v>
      </c>
      <c r="J214" s="17">
        <f t="shared" si="27"/>
        <v>60.63000000000001</v>
      </c>
      <c r="K214" s="17">
        <f t="shared" si="27"/>
        <v>658.83</v>
      </c>
      <c r="L214" s="17">
        <f t="shared" si="27"/>
        <v>25.26</v>
      </c>
      <c r="O214" t="s">
        <v>234</v>
      </c>
    </row>
    <row r="215" ht="12.75">
      <c r="O215" s="35">
        <v>42705</v>
      </c>
    </row>
    <row r="216" ht="12.75">
      <c r="O216" t="s">
        <v>235</v>
      </c>
    </row>
    <row r="217" ht="12.75">
      <c r="O217" t="s">
        <v>236</v>
      </c>
    </row>
    <row r="218" ht="12.75">
      <c r="O218" t="s">
        <v>237</v>
      </c>
    </row>
    <row r="219" ht="12.75">
      <c r="O219" t="s">
        <v>238</v>
      </c>
    </row>
    <row r="220" ht="12.75">
      <c r="O220" t="s">
        <v>239</v>
      </c>
    </row>
    <row r="222" spans="1:12" ht="21" customHeight="1">
      <c r="A222" s="1" t="s">
        <v>0</v>
      </c>
      <c r="B222" s="2" t="s">
        <v>130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1" t="s">
        <v>1</v>
      </c>
      <c r="B223" s="2" t="s">
        <v>183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3.5" thickBot="1">
      <c r="A224" s="4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71" t="s">
        <v>2</v>
      </c>
      <c r="B225" s="73" t="s">
        <v>3</v>
      </c>
      <c r="C225" s="69" t="s">
        <v>16</v>
      </c>
      <c r="D225" s="69" t="s">
        <v>8</v>
      </c>
      <c r="E225" s="69"/>
      <c r="F225" s="69"/>
      <c r="G225" s="69" t="s">
        <v>4</v>
      </c>
      <c r="H225" s="76" t="s">
        <v>5</v>
      </c>
      <c r="I225" s="76"/>
      <c r="J225" s="76"/>
      <c r="K225" s="69" t="s">
        <v>6</v>
      </c>
      <c r="L225" s="70"/>
    </row>
    <row r="226" spans="1:12" ht="25.5">
      <c r="A226" s="72"/>
      <c r="B226" s="74"/>
      <c r="C226" s="75"/>
      <c r="D226" s="7" t="s">
        <v>9</v>
      </c>
      <c r="E226" s="7" t="s">
        <v>7</v>
      </c>
      <c r="F226" s="7" t="s">
        <v>10</v>
      </c>
      <c r="G226" s="75"/>
      <c r="H226" s="8" t="s">
        <v>11</v>
      </c>
      <c r="I226" s="8" t="s">
        <v>12</v>
      </c>
      <c r="J226" s="8" t="s">
        <v>13</v>
      </c>
      <c r="K226" s="8" t="s">
        <v>14</v>
      </c>
      <c r="L226" s="9" t="s">
        <v>15</v>
      </c>
    </row>
    <row r="227" spans="1:12" ht="21.75" customHeight="1">
      <c r="A227" s="10"/>
      <c r="B227" s="11" t="s">
        <v>18</v>
      </c>
      <c r="C227" s="12"/>
      <c r="D227" s="26">
        <f aca="true" t="shared" si="28" ref="D227:L227">D228+D229+D230</f>
        <v>7.8</v>
      </c>
      <c r="E227" s="26">
        <f t="shared" si="28"/>
        <v>10.61</v>
      </c>
      <c r="F227" s="26">
        <f t="shared" si="28"/>
        <v>41.87</v>
      </c>
      <c r="G227" s="26">
        <f t="shared" si="28"/>
        <v>312.75</v>
      </c>
      <c r="H227" s="26">
        <f t="shared" si="28"/>
        <v>0.16</v>
      </c>
      <c r="I227" s="26">
        <f t="shared" si="28"/>
        <v>0.07</v>
      </c>
      <c r="J227" s="26">
        <f t="shared" si="28"/>
        <v>2.29</v>
      </c>
      <c r="K227" s="26">
        <f t="shared" si="28"/>
        <v>234.97</v>
      </c>
      <c r="L227" s="26">
        <f t="shared" si="28"/>
        <v>0.82</v>
      </c>
    </row>
    <row r="228" spans="1:12" ht="12.75" customHeight="1">
      <c r="A228" s="20">
        <v>96</v>
      </c>
      <c r="B228" s="14" t="s">
        <v>49</v>
      </c>
      <c r="C228" s="26">
        <v>150</v>
      </c>
      <c r="D228" s="12">
        <v>5.26</v>
      </c>
      <c r="E228" s="12">
        <v>6.07</v>
      </c>
      <c r="F228" s="12">
        <v>21.29</v>
      </c>
      <c r="G228" s="12">
        <v>159.75</v>
      </c>
      <c r="H228" s="12">
        <v>0.11</v>
      </c>
      <c r="I228" s="12">
        <v>0.02</v>
      </c>
      <c r="J228" s="12">
        <v>1.46</v>
      </c>
      <c r="K228" s="12">
        <v>139.01</v>
      </c>
      <c r="L228" s="13">
        <v>0.57</v>
      </c>
    </row>
    <row r="229" spans="1:12" ht="12.75">
      <c r="A229" s="20">
        <v>248</v>
      </c>
      <c r="B229" s="14" t="s">
        <v>188</v>
      </c>
      <c r="C229" s="26">
        <v>150</v>
      </c>
      <c r="D229" s="12">
        <v>1</v>
      </c>
      <c r="E229" s="12">
        <v>1.08</v>
      </c>
      <c r="F229" s="12">
        <v>10.83</v>
      </c>
      <c r="G229" s="12">
        <v>75</v>
      </c>
      <c r="H229" s="12">
        <v>0.03</v>
      </c>
      <c r="I229" s="12">
        <v>0.03</v>
      </c>
      <c r="J229" s="12">
        <v>0.83</v>
      </c>
      <c r="K229" s="12">
        <v>91.48</v>
      </c>
      <c r="L229" s="13">
        <v>0.02</v>
      </c>
    </row>
    <row r="230" spans="1:12" ht="12.75">
      <c r="A230" s="20" t="s">
        <v>27</v>
      </c>
      <c r="B230" s="14" t="s">
        <v>28</v>
      </c>
      <c r="C230" s="26">
        <v>20.4</v>
      </c>
      <c r="D230" s="12">
        <v>1.54</v>
      </c>
      <c r="E230" s="12">
        <v>3.46</v>
      </c>
      <c r="F230" s="12">
        <v>9.75</v>
      </c>
      <c r="G230" s="12">
        <v>78</v>
      </c>
      <c r="H230" s="12">
        <v>0.02</v>
      </c>
      <c r="I230" s="12">
        <v>0.02</v>
      </c>
      <c r="J230" s="12">
        <v>0</v>
      </c>
      <c r="K230" s="12">
        <v>4.48</v>
      </c>
      <c r="L230" s="13">
        <v>0.23</v>
      </c>
    </row>
    <row r="231" spans="1:12" ht="24" customHeight="1">
      <c r="A231" s="20"/>
      <c r="B231" s="11" t="s">
        <v>29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3"/>
    </row>
    <row r="232" spans="1:12" ht="12.75">
      <c r="A232" s="20"/>
      <c r="B232" s="14" t="s">
        <v>31</v>
      </c>
      <c r="C232" s="26">
        <v>100</v>
      </c>
      <c r="D232" s="26">
        <v>0.08</v>
      </c>
      <c r="E232" s="26">
        <v>0.38</v>
      </c>
      <c r="F232" s="26">
        <v>7.58</v>
      </c>
      <c r="G232" s="26">
        <v>34.5</v>
      </c>
      <c r="H232" s="26">
        <v>0.007</v>
      </c>
      <c r="I232" s="26">
        <v>0.007</v>
      </c>
      <c r="J232" s="26">
        <v>1.5</v>
      </c>
      <c r="K232" s="26">
        <v>5.25</v>
      </c>
      <c r="L232" s="27">
        <v>1.05</v>
      </c>
    </row>
    <row r="233" spans="1:12" ht="27" customHeight="1">
      <c r="A233" s="20"/>
      <c r="B233" s="11" t="s">
        <v>32</v>
      </c>
      <c r="C233" s="12"/>
      <c r="D233" s="26">
        <f aca="true" t="shared" si="29" ref="D233:L233">D234+D235+D236+D237+D238+D239+D240</f>
        <v>19.44</v>
      </c>
      <c r="E233" s="26">
        <f t="shared" si="29"/>
        <v>16.98</v>
      </c>
      <c r="F233" s="26">
        <f t="shared" si="29"/>
        <v>94.88</v>
      </c>
      <c r="G233" s="26">
        <f t="shared" si="29"/>
        <v>606.29</v>
      </c>
      <c r="H233" s="26">
        <f t="shared" si="29"/>
        <v>0.315</v>
      </c>
      <c r="I233" s="26">
        <f t="shared" si="29"/>
        <v>0.19999999999999998</v>
      </c>
      <c r="J233" s="26">
        <f t="shared" si="29"/>
        <v>12.94</v>
      </c>
      <c r="K233" s="26">
        <f t="shared" si="29"/>
        <v>130.23000000000002</v>
      </c>
      <c r="L233" s="26">
        <f t="shared" si="29"/>
        <v>4.229</v>
      </c>
    </row>
    <row r="234" spans="1:12" ht="25.5">
      <c r="A234" s="20">
        <v>24</v>
      </c>
      <c r="B234" s="14" t="s">
        <v>271</v>
      </c>
      <c r="C234" s="26" t="s">
        <v>62</v>
      </c>
      <c r="D234" s="12">
        <v>1.18</v>
      </c>
      <c r="E234" s="12">
        <v>3.81</v>
      </c>
      <c r="F234" s="12">
        <v>2.93</v>
      </c>
      <c r="G234" s="12">
        <v>50.25</v>
      </c>
      <c r="H234" s="12">
        <v>0.04</v>
      </c>
      <c r="I234" s="12">
        <v>0.03</v>
      </c>
      <c r="J234" s="12">
        <v>2.4</v>
      </c>
      <c r="K234" s="12">
        <v>9.23</v>
      </c>
      <c r="L234" s="13">
        <v>0.3</v>
      </c>
    </row>
    <row r="235" spans="1:12" ht="12.75">
      <c r="A235" s="20">
        <v>36</v>
      </c>
      <c r="B235" s="14" t="s">
        <v>272</v>
      </c>
      <c r="C235" s="26">
        <v>200</v>
      </c>
      <c r="D235" s="12">
        <v>2.4</v>
      </c>
      <c r="E235" s="12">
        <v>2.2</v>
      </c>
      <c r="F235" s="12">
        <v>15.6</v>
      </c>
      <c r="G235" s="12">
        <v>90</v>
      </c>
      <c r="H235" s="12">
        <v>0.1</v>
      </c>
      <c r="I235" s="12">
        <v>0.08</v>
      </c>
      <c r="J235" s="12">
        <v>9.6</v>
      </c>
      <c r="K235" s="12">
        <v>28</v>
      </c>
      <c r="L235" s="13">
        <v>1</v>
      </c>
    </row>
    <row r="236" spans="1:12" ht="12.75">
      <c r="A236" s="20">
        <v>75</v>
      </c>
      <c r="B236" s="14" t="s">
        <v>20</v>
      </c>
      <c r="C236" s="26" t="s">
        <v>21</v>
      </c>
      <c r="D236" s="12">
        <v>3.9</v>
      </c>
      <c r="E236" s="12">
        <v>4</v>
      </c>
      <c r="F236" s="12">
        <v>20.85</v>
      </c>
      <c r="G236" s="12">
        <v>138</v>
      </c>
      <c r="H236" s="12">
        <v>0.04</v>
      </c>
      <c r="I236" s="12">
        <v>0.01</v>
      </c>
      <c r="J236" s="12">
        <v>0</v>
      </c>
      <c r="K236" s="12">
        <v>8</v>
      </c>
      <c r="L236" s="13">
        <v>0.5</v>
      </c>
    </row>
    <row r="237" spans="1:12" ht="12.75">
      <c r="A237" s="20">
        <v>161</v>
      </c>
      <c r="B237" s="14" t="s">
        <v>270</v>
      </c>
      <c r="C237" s="26">
        <v>50</v>
      </c>
      <c r="D237" s="12">
        <v>7.03</v>
      </c>
      <c r="E237" s="12">
        <v>5.73</v>
      </c>
      <c r="F237" s="12">
        <v>5.11</v>
      </c>
      <c r="G237" s="12">
        <v>99.38</v>
      </c>
      <c r="H237" s="12">
        <v>0.03</v>
      </c>
      <c r="I237" s="12">
        <v>0.04</v>
      </c>
      <c r="J237" s="12">
        <v>0.58</v>
      </c>
      <c r="K237" s="12">
        <v>19.31</v>
      </c>
      <c r="L237" s="13">
        <v>0.61</v>
      </c>
    </row>
    <row r="238" spans="1:12" ht="12.75">
      <c r="A238" s="20">
        <v>241</v>
      </c>
      <c r="B238" s="14" t="s">
        <v>41</v>
      </c>
      <c r="C238" s="26">
        <v>180</v>
      </c>
      <c r="D238" s="12">
        <v>0.43</v>
      </c>
      <c r="E238" s="12">
        <v>0</v>
      </c>
      <c r="F238" s="12">
        <v>21.42</v>
      </c>
      <c r="G238" s="12">
        <v>81</v>
      </c>
      <c r="H238" s="12">
        <v>0</v>
      </c>
      <c r="I238" s="12">
        <v>0</v>
      </c>
      <c r="J238" s="12">
        <v>0.36</v>
      </c>
      <c r="K238" s="12">
        <v>44.23</v>
      </c>
      <c r="L238" s="13">
        <v>0.009</v>
      </c>
    </row>
    <row r="239" spans="1:12" ht="12.75">
      <c r="A239" s="20">
        <v>147</v>
      </c>
      <c r="B239" s="14" t="s">
        <v>43</v>
      </c>
      <c r="C239" s="26" t="s">
        <v>44</v>
      </c>
      <c r="D239" s="12">
        <v>2.46</v>
      </c>
      <c r="E239" s="12">
        <v>0.85</v>
      </c>
      <c r="F239" s="12">
        <v>17.03</v>
      </c>
      <c r="G239" s="12">
        <v>87.36</v>
      </c>
      <c r="H239" s="12">
        <v>0.051</v>
      </c>
      <c r="I239" s="12">
        <v>0.016</v>
      </c>
      <c r="J239" s="12">
        <v>0</v>
      </c>
      <c r="K239" s="12">
        <v>7.36</v>
      </c>
      <c r="L239" s="13">
        <v>0.64</v>
      </c>
    </row>
    <row r="240" spans="1:12" ht="12.75">
      <c r="A240" s="20">
        <v>148</v>
      </c>
      <c r="B240" s="14" t="s">
        <v>46</v>
      </c>
      <c r="C240" s="26" t="s">
        <v>47</v>
      </c>
      <c r="D240" s="12">
        <v>2.04</v>
      </c>
      <c r="E240" s="12">
        <v>0.39</v>
      </c>
      <c r="F240" s="12">
        <v>11.94</v>
      </c>
      <c r="G240" s="12">
        <v>60.3</v>
      </c>
      <c r="H240" s="12">
        <v>0.054</v>
      </c>
      <c r="I240" s="12">
        <v>0.024</v>
      </c>
      <c r="J240" s="12">
        <v>0</v>
      </c>
      <c r="K240" s="12">
        <v>14.1</v>
      </c>
      <c r="L240" s="13">
        <v>1.17</v>
      </c>
    </row>
    <row r="241" spans="1:12" ht="24.75" customHeight="1">
      <c r="A241" s="20"/>
      <c r="B241" s="11" t="s">
        <v>48</v>
      </c>
      <c r="C241" s="12"/>
      <c r="D241" s="26">
        <f aca="true" t="shared" si="30" ref="D241:L241">D242+D243+D244</f>
        <v>3.4299999999999997</v>
      </c>
      <c r="E241" s="26">
        <f t="shared" si="30"/>
        <v>13.239999999999998</v>
      </c>
      <c r="F241" s="26">
        <f t="shared" si="30"/>
        <v>37.84</v>
      </c>
      <c r="G241" s="26">
        <f t="shared" si="30"/>
        <v>279.67</v>
      </c>
      <c r="H241" s="26">
        <f t="shared" si="30"/>
        <v>0.07</v>
      </c>
      <c r="I241" s="26">
        <f t="shared" si="30"/>
        <v>0.04</v>
      </c>
      <c r="J241" s="26">
        <f t="shared" si="30"/>
        <v>14.6</v>
      </c>
      <c r="K241" s="26">
        <f t="shared" si="30"/>
        <v>52.79</v>
      </c>
      <c r="L241" s="26">
        <f t="shared" si="30"/>
        <v>3.28</v>
      </c>
    </row>
    <row r="242" spans="1:12" ht="12.75">
      <c r="A242" s="20">
        <v>77</v>
      </c>
      <c r="B242" s="14" t="s">
        <v>81</v>
      </c>
      <c r="C242" s="26" t="s">
        <v>26</v>
      </c>
      <c r="D242" s="12">
        <v>2.23</v>
      </c>
      <c r="E242" s="12">
        <v>4.04</v>
      </c>
      <c r="F242" s="12">
        <v>10.16</v>
      </c>
      <c r="G242" s="12">
        <v>86.67</v>
      </c>
      <c r="H242" s="12">
        <v>0.05</v>
      </c>
      <c r="I242" s="12">
        <v>0.04</v>
      </c>
      <c r="J242" s="12">
        <v>14.33</v>
      </c>
      <c r="K242" s="12">
        <v>50.12</v>
      </c>
      <c r="L242" s="13">
        <v>0.83</v>
      </c>
    </row>
    <row r="243" spans="1:12" ht="12.75">
      <c r="A243" s="20">
        <v>263.264</v>
      </c>
      <c r="B243" s="14" t="s">
        <v>25</v>
      </c>
      <c r="C243" s="26" t="s">
        <v>26</v>
      </c>
      <c r="D243" s="12">
        <v>0</v>
      </c>
      <c r="E243" s="12">
        <v>0</v>
      </c>
      <c r="F243" s="12">
        <v>8.98</v>
      </c>
      <c r="G243" s="12">
        <v>30</v>
      </c>
      <c r="H243" s="12">
        <v>0</v>
      </c>
      <c r="I243" s="12">
        <v>0</v>
      </c>
      <c r="J243" s="12">
        <v>0.27</v>
      </c>
      <c r="K243" s="12">
        <v>0.27</v>
      </c>
      <c r="L243" s="13">
        <v>0.05</v>
      </c>
    </row>
    <row r="244" spans="1:12" ht="12.75">
      <c r="A244" s="20"/>
      <c r="B244" s="14" t="s">
        <v>60</v>
      </c>
      <c r="C244" s="26">
        <v>30</v>
      </c>
      <c r="D244" s="12">
        <v>1.2</v>
      </c>
      <c r="E244" s="12">
        <v>9.2</v>
      </c>
      <c r="F244" s="12">
        <v>18.7</v>
      </c>
      <c r="G244" s="12">
        <v>163</v>
      </c>
      <c r="H244" s="12">
        <v>0.02</v>
      </c>
      <c r="I244" s="12">
        <v>0</v>
      </c>
      <c r="J244" s="12">
        <v>0</v>
      </c>
      <c r="K244" s="12">
        <v>2.4</v>
      </c>
      <c r="L244" s="13">
        <v>2.4</v>
      </c>
    </row>
    <row r="245" spans="1:12" ht="34.5" customHeight="1" thickBot="1">
      <c r="A245" s="15"/>
      <c r="B245" s="16" t="s">
        <v>54</v>
      </c>
      <c r="C245" s="17"/>
      <c r="D245" s="17">
        <f aca="true" t="shared" si="31" ref="D245:L245">D227+D232+D233+D241</f>
        <v>30.75</v>
      </c>
      <c r="E245" s="17">
        <f t="shared" si="31"/>
        <v>41.209999999999994</v>
      </c>
      <c r="F245" s="17">
        <f t="shared" si="31"/>
        <v>182.17</v>
      </c>
      <c r="G245" s="17">
        <f t="shared" si="31"/>
        <v>1233.21</v>
      </c>
      <c r="H245" s="17">
        <f t="shared" si="31"/>
        <v>0.552</v>
      </c>
      <c r="I245" s="17">
        <f t="shared" si="31"/>
        <v>0.317</v>
      </c>
      <c r="J245" s="17">
        <f t="shared" si="31"/>
        <v>31.33</v>
      </c>
      <c r="K245" s="17">
        <f t="shared" si="31"/>
        <v>423.24000000000007</v>
      </c>
      <c r="L245" s="17">
        <f t="shared" si="31"/>
        <v>9.379</v>
      </c>
    </row>
    <row r="249" ht="38.25" customHeight="1"/>
    <row r="250" spans="1:12" ht="27" customHeight="1">
      <c r="A250" s="1" t="s">
        <v>0</v>
      </c>
      <c r="B250" s="2" t="s">
        <v>138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1" t="s">
        <v>1</v>
      </c>
      <c r="B251" s="2" t="s">
        <v>183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3.5" thickBot="1">
      <c r="A252" s="4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71" t="s">
        <v>2</v>
      </c>
      <c r="B253" s="73" t="s">
        <v>3</v>
      </c>
      <c r="C253" s="69" t="s">
        <v>16</v>
      </c>
      <c r="D253" s="69" t="s">
        <v>8</v>
      </c>
      <c r="E253" s="69"/>
      <c r="F253" s="69"/>
      <c r="G253" s="69" t="s">
        <v>4</v>
      </c>
      <c r="H253" s="76" t="s">
        <v>5</v>
      </c>
      <c r="I253" s="76"/>
      <c r="J253" s="76"/>
      <c r="K253" s="69" t="s">
        <v>6</v>
      </c>
      <c r="L253" s="70"/>
    </row>
    <row r="254" spans="1:15" ht="25.5">
      <c r="A254" s="72"/>
      <c r="B254" s="74"/>
      <c r="C254" s="75"/>
      <c r="D254" s="7" t="s">
        <v>9</v>
      </c>
      <c r="E254" s="7" t="s">
        <v>7</v>
      </c>
      <c r="F254" s="7" t="s">
        <v>10</v>
      </c>
      <c r="G254" s="75"/>
      <c r="H254" s="8" t="s">
        <v>11</v>
      </c>
      <c r="I254" s="8" t="s">
        <v>12</v>
      </c>
      <c r="J254" s="8" t="s">
        <v>13</v>
      </c>
      <c r="K254" s="8" t="s">
        <v>14</v>
      </c>
      <c r="L254" s="9" t="s">
        <v>15</v>
      </c>
      <c r="O254" t="s">
        <v>211</v>
      </c>
    </row>
    <row r="255" spans="1:15" ht="23.25" customHeight="1">
      <c r="A255" s="10"/>
      <c r="B255" s="11" t="s">
        <v>18</v>
      </c>
      <c r="C255" s="12"/>
      <c r="D255" s="26">
        <f aca="true" t="shared" si="32" ref="D255:L255">D256+D257+D258</f>
        <v>11.899999999999999</v>
      </c>
      <c r="E255" s="26">
        <f t="shared" si="32"/>
        <v>16.490000000000002</v>
      </c>
      <c r="F255" s="26">
        <f t="shared" si="32"/>
        <v>23.21</v>
      </c>
      <c r="G255" s="26">
        <f t="shared" si="32"/>
        <v>307.67</v>
      </c>
      <c r="H255" s="26">
        <f t="shared" si="32"/>
        <v>0.08</v>
      </c>
      <c r="I255" s="26">
        <f t="shared" si="32"/>
        <v>0.060000000000000005</v>
      </c>
      <c r="J255" s="26">
        <f t="shared" si="32"/>
        <v>1.3599999999999999</v>
      </c>
      <c r="K255" s="26">
        <f t="shared" si="32"/>
        <v>248.66000000000003</v>
      </c>
      <c r="L255" s="26">
        <f t="shared" si="32"/>
        <v>1.31</v>
      </c>
      <c r="O255" t="s">
        <v>203</v>
      </c>
    </row>
    <row r="256" spans="1:15" ht="12.75">
      <c r="A256" s="20" t="s">
        <v>139</v>
      </c>
      <c r="B256" s="14" t="s">
        <v>140</v>
      </c>
      <c r="C256" s="26">
        <v>80</v>
      </c>
      <c r="D256" s="12">
        <v>7.21</v>
      </c>
      <c r="E256" s="12">
        <v>10.01</v>
      </c>
      <c r="F256" s="12">
        <v>1.79</v>
      </c>
      <c r="G256" s="12">
        <v>125</v>
      </c>
      <c r="H256" s="12">
        <v>0.04</v>
      </c>
      <c r="I256" s="12">
        <v>0.03</v>
      </c>
      <c r="J256" s="12">
        <v>0.39</v>
      </c>
      <c r="K256" s="12">
        <v>63.98</v>
      </c>
      <c r="L256" s="13">
        <v>0.96</v>
      </c>
      <c r="O256" t="s">
        <v>204</v>
      </c>
    </row>
    <row r="257" spans="1:15" ht="12.75">
      <c r="A257" s="20">
        <v>253</v>
      </c>
      <c r="B257" s="14" t="s">
        <v>58</v>
      </c>
      <c r="C257" s="26">
        <v>150</v>
      </c>
      <c r="D257" s="12">
        <v>1.08</v>
      </c>
      <c r="E257" s="12">
        <v>1.08</v>
      </c>
      <c r="F257" s="12">
        <v>11.67</v>
      </c>
      <c r="G257" s="12">
        <v>76.67</v>
      </c>
      <c r="H257" s="12">
        <v>0.02</v>
      </c>
      <c r="I257" s="12">
        <v>0.02</v>
      </c>
      <c r="J257" s="12">
        <v>0.83</v>
      </c>
      <c r="K257" s="12">
        <v>90.2</v>
      </c>
      <c r="L257" s="13">
        <v>0.02</v>
      </c>
      <c r="O257" t="s">
        <v>212</v>
      </c>
    </row>
    <row r="258" spans="1:15" ht="12.75">
      <c r="A258" s="20">
        <v>3</v>
      </c>
      <c r="B258" s="14" t="s">
        <v>178</v>
      </c>
      <c r="C258" s="28" t="s">
        <v>179</v>
      </c>
      <c r="D258" s="12">
        <v>3.61</v>
      </c>
      <c r="E258" s="12">
        <v>5.4</v>
      </c>
      <c r="F258" s="12">
        <v>9.75</v>
      </c>
      <c r="G258" s="12">
        <v>106</v>
      </c>
      <c r="H258" s="12">
        <v>0.02</v>
      </c>
      <c r="I258" s="12">
        <v>0.01</v>
      </c>
      <c r="J258" s="12">
        <v>0.14</v>
      </c>
      <c r="K258" s="12">
        <v>94.48</v>
      </c>
      <c r="L258" s="13">
        <v>0.33</v>
      </c>
      <c r="O258" t="s">
        <v>213</v>
      </c>
    </row>
    <row r="259" spans="1:15" ht="24" customHeight="1">
      <c r="A259" s="20"/>
      <c r="B259" s="11" t="s">
        <v>29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3"/>
      <c r="O259" t="s">
        <v>214</v>
      </c>
    </row>
    <row r="260" spans="1:15" ht="12.75">
      <c r="A260" s="20"/>
      <c r="B260" s="14" t="s">
        <v>31</v>
      </c>
      <c r="C260" s="26">
        <v>100</v>
      </c>
      <c r="D260" s="26">
        <v>0.08</v>
      </c>
      <c r="E260" s="26">
        <v>0.38</v>
      </c>
      <c r="F260" s="26">
        <v>7.58</v>
      </c>
      <c r="G260" s="26">
        <v>34.5</v>
      </c>
      <c r="H260" s="26">
        <v>0.007</v>
      </c>
      <c r="I260" s="26">
        <v>0.007</v>
      </c>
      <c r="J260" s="26">
        <v>1.5</v>
      </c>
      <c r="K260" s="26">
        <v>5.25</v>
      </c>
      <c r="L260" s="27">
        <v>1.05</v>
      </c>
      <c r="O260">
        <v>0</v>
      </c>
    </row>
    <row r="261" spans="1:15" ht="24.75" customHeight="1">
      <c r="A261" s="20"/>
      <c r="B261" s="11" t="s">
        <v>32</v>
      </c>
      <c r="C261" s="12"/>
      <c r="D261" s="26">
        <f aca="true" t="shared" si="33" ref="D261:L261">D262+D263+D264+D265+D266+D267+D268</f>
        <v>18.999999999999996</v>
      </c>
      <c r="E261" s="26">
        <f t="shared" si="33"/>
        <v>19.590000000000003</v>
      </c>
      <c r="F261" s="26">
        <f t="shared" si="33"/>
        <v>109.92999999999999</v>
      </c>
      <c r="G261" s="26">
        <f t="shared" si="33"/>
        <v>569.48</v>
      </c>
      <c r="H261" s="26">
        <f t="shared" si="33"/>
        <v>0.265</v>
      </c>
      <c r="I261" s="26">
        <f t="shared" si="33"/>
        <v>0.24000000000000002</v>
      </c>
      <c r="J261" s="26">
        <f t="shared" si="33"/>
        <v>27.959999999999997</v>
      </c>
      <c r="K261" s="26">
        <f t="shared" si="33"/>
        <v>113.46</v>
      </c>
      <c r="L261" s="26">
        <f t="shared" si="33"/>
        <v>4.6899999999999995</v>
      </c>
      <c r="O261" t="s">
        <v>215</v>
      </c>
    </row>
    <row r="262" spans="1:12" ht="12.75" customHeight="1">
      <c r="A262" s="20">
        <v>8</v>
      </c>
      <c r="B262" s="47" t="s">
        <v>184</v>
      </c>
      <c r="C262" s="26">
        <v>45</v>
      </c>
      <c r="D262" s="12">
        <v>0.44</v>
      </c>
      <c r="E262" s="12">
        <v>3.03</v>
      </c>
      <c r="F262" s="12">
        <v>3.23</v>
      </c>
      <c r="G262" s="12">
        <v>43</v>
      </c>
      <c r="H262" s="12">
        <v>0.01</v>
      </c>
      <c r="I262" s="12">
        <v>0.1</v>
      </c>
      <c r="J262" s="12">
        <v>3</v>
      </c>
      <c r="K262" s="12">
        <v>10.07</v>
      </c>
      <c r="L262" s="13">
        <v>0.48</v>
      </c>
    </row>
    <row r="263" spans="1:15" ht="12.75" customHeight="1">
      <c r="A263" s="20">
        <v>56</v>
      </c>
      <c r="B263" s="47" t="s">
        <v>273</v>
      </c>
      <c r="C263" s="26" t="s">
        <v>198</v>
      </c>
      <c r="D263" s="12">
        <v>2.95</v>
      </c>
      <c r="E263" s="12">
        <v>4.8</v>
      </c>
      <c r="F263" s="12">
        <v>6.87</v>
      </c>
      <c r="G263" s="12">
        <v>94.49</v>
      </c>
      <c r="H263" s="12">
        <v>0.05</v>
      </c>
      <c r="I263" s="12">
        <v>0.03</v>
      </c>
      <c r="J263" s="12">
        <v>15.54</v>
      </c>
      <c r="K263" s="12">
        <v>37.48</v>
      </c>
      <c r="L263" s="13">
        <v>0.68</v>
      </c>
      <c r="O263" t="s">
        <v>216</v>
      </c>
    </row>
    <row r="264" spans="1:15" ht="12.75">
      <c r="A264" s="20">
        <v>191</v>
      </c>
      <c r="B264" s="14" t="s">
        <v>274</v>
      </c>
      <c r="C264" s="26">
        <v>100</v>
      </c>
      <c r="D264" s="12">
        <v>2.57</v>
      </c>
      <c r="E264" s="12">
        <v>4.67</v>
      </c>
      <c r="F264" s="12">
        <v>17</v>
      </c>
      <c r="G264" s="12">
        <v>141.33</v>
      </c>
      <c r="H264" s="12">
        <v>0.03</v>
      </c>
      <c r="I264" s="12">
        <v>0.01</v>
      </c>
      <c r="J264" s="12">
        <v>3.97</v>
      </c>
      <c r="K264" s="12">
        <v>3.21</v>
      </c>
      <c r="L264" s="13">
        <v>0.57</v>
      </c>
      <c r="O264" t="s">
        <v>217</v>
      </c>
    </row>
    <row r="265" spans="1:12" ht="12.75">
      <c r="A265" s="20">
        <v>137</v>
      </c>
      <c r="B265" s="14" t="s">
        <v>275</v>
      </c>
      <c r="C265" s="26">
        <v>70</v>
      </c>
      <c r="D265" s="12">
        <v>8.42</v>
      </c>
      <c r="E265" s="12">
        <v>5.73</v>
      </c>
      <c r="F265" s="12">
        <v>41.94</v>
      </c>
      <c r="G265" s="12">
        <v>98</v>
      </c>
      <c r="H265" s="12">
        <v>0.06</v>
      </c>
      <c r="I265" s="12">
        <v>0.05</v>
      </c>
      <c r="J265" s="12">
        <v>0.5</v>
      </c>
      <c r="K265" s="12">
        <v>36.26</v>
      </c>
      <c r="L265" s="13">
        <v>0.46</v>
      </c>
    </row>
    <row r="266" spans="1:12" ht="12.75">
      <c r="A266" s="20">
        <v>240</v>
      </c>
      <c r="B266" s="14" t="s">
        <v>69</v>
      </c>
      <c r="C266" s="26">
        <v>150</v>
      </c>
      <c r="D266" s="12">
        <v>0.12</v>
      </c>
      <c r="E266" s="12">
        <v>0.12</v>
      </c>
      <c r="F266" s="12">
        <v>11.92</v>
      </c>
      <c r="G266" s="12">
        <v>45</v>
      </c>
      <c r="H266" s="12">
        <v>0.01</v>
      </c>
      <c r="I266" s="12">
        <v>0.01</v>
      </c>
      <c r="J266" s="12">
        <v>4.95</v>
      </c>
      <c r="K266" s="12">
        <v>4.98</v>
      </c>
      <c r="L266" s="13">
        <v>0.69</v>
      </c>
    </row>
    <row r="267" spans="1:12" ht="12.75">
      <c r="A267" s="20">
        <v>147</v>
      </c>
      <c r="B267" s="14" t="s">
        <v>43</v>
      </c>
      <c r="C267" s="26" t="s">
        <v>44</v>
      </c>
      <c r="D267" s="12">
        <v>2.46</v>
      </c>
      <c r="E267" s="12">
        <v>0.85</v>
      </c>
      <c r="F267" s="12">
        <v>17.03</v>
      </c>
      <c r="G267" s="12">
        <v>87.36</v>
      </c>
      <c r="H267" s="12">
        <v>0.051</v>
      </c>
      <c r="I267" s="12">
        <v>0.016</v>
      </c>
      <c r="J267" s="12">
        <v>0</v>
      </c>
      <c r="K267" s="12">
        <v>7.36</v>
      </c>
      <c r="L267" s="13">
        <v>0.64</v>
      </c>
    </row>
    <row r="268" spans="1:12" ht="12.75">
      <c r="A268" s="20">
        <v>148</v>
      </c>
      <c r="B268" s="14" t="s">
        <v>46</v>
      </c>
      <c r="C268" s="26" t="s">
        <v>47</v>
      </c>
      <c r="D268" s="12">
        <v>2.04</v>
      </c>
      <c r="E268" s="12">
        <v>0.39</v>
      </c>
      <c r="F268" s="12">
        <v>11.94</v>
      </c>
      <c r="G268" s="12">
        <v>60.3</v>
      </c>
      <c r="H268" s="12">
        <v>0.054</v>
      </c>
      <c r="I268" s="12">
        <v>0.024</v>
      </c>
      <c r="J268" s="12">
        <v>0</v>
      </c>
      <c r="K268" s="12">
        <v>14.1</v>
      </c>
      <c r="L268" s="13">
        <v>1.17</v>
      </c>
    </row>
    <row r="269" spans="1:12" ht="24.75" customHeight="1">
      <c r="A269" s="20"/>
      <c r="B269" s="11" t="s">
        <v>48</v>
      </c>
      <c r="C269" s="12"/>
      <c r="D269" s="26">
        <f aca="true" t="shared" si="34" ref="D269:L269">D270+D271</f>
        <v>13.96</v>
      </c>
      <c r="E269" s="26">
        <f t="shared" si="34"/>
        <v>6.24</v>
      </c>
      <c r="F269" s="26">
        <f t="shared" si="34"/>
        <v>12.35</v>
      </c>
      <c r="G269" s="26">
        <f t="shared" si="34"/>
        <v>167.76</v>
      </c>
      <c r="H269" s="26">
        <f t="shared" si="34"/>
        <v>0.12</v>
      </c>
      <c r="I269" s="26">
        <f t="shared" si="34"/>
        <v>0.21000000000000002</v>
      </c>
      <c r="J269" s="26">
        <f t="shared" si="34"/>
        <v>1.73</v>
      </c>
      <c r="K269" s="26">
        <f t="shared" si="34"/>
        <v>110.53999999999999</v>
      </c>
      <c r="L269" s="26">
        <f t="shared" si="34"/>
        <v>1.18</v>
      </c>
    </row>
    <row r="270" spans="1:12" ht="24.75" customHeight="1">
      <c r="A270" s="20" t="s">
        <v>143</v>
      </c>
      <c r="B270" s="14" t="s">
        <v>277</v>
      </c>
      <c r="C270" s="26" t="s">
        <v>279</v>
      </c>
      <c r="D270" s="12">
        <v>9.9</v>
      </c>
      <c r="E270" s="12">
        <v>1.76</v>
      </c>
      <c r="F270" s="12">
        <v>6.75</v>
      </c>
      <c r="G270" s="12">
        <v>85.16</v>
      </c>
      <c r="H270" s="12">
        <v>0.06</v>
      </c>
      <c r="I270" s="12">
        <v>0.16</v>
      </c>
      <c r="J270" s="12">
        <v>0.54</v>
      </c>
      <c r="K270" s="12">
        <v>91.72</v>
      </c>
      <c r="L270" s="13">
        <v>0.74</v>
      </c>
    </row>
    <row r="271" spans="1:12" ht="25.5">
      <c r="A271" s="34">
        <v>251</v>
      </c>
      <c r="B271" s="14" t="s">
        <v>71</v>
      </c>
      <c r="C271" s="26">
        <v>140</v>
      </c>
      <c r="D271" s="12">
        <v>4.06</v>
      </c>
      <c r="E271" s="12">
        <v>4.48</v>
      </c>
      <c r="F271" s="12">
        <v>5.6</v>
      </c>
      <c r="G271" s="12">
        <v>82.6</v>
      </c>
      <c r="H271" s="12">
        <v>0.06</v>
      </c>
      <c r="I271" s="12">
        <v>0.05</v>
      </c>
      <c r="J271" s="12">
        <v>1.19</v>
      </c>
      <c r="K271" s="12">
        <v>18.82</v>
      </c>
      <c r="L271" s="13">
        <v>0.44</v>
      </c>
    </row>
    <row r="272" spans="1:12" ht="48" customHeight="1" thickBot="1">
      <c r="A272" s="15"/>
      <c r="B272" s="16" t="s">
        <v>54</v>
      </c>
      <c r="C272" s="17"/>
      <c r="D272" s="17">
        <f aca="true" t="shared" si="35" ref="D272:L272">D255+D260+D261+D269</f>
        <v>44.94</v>
      </c>
      <c r="E272" s="17">
        <f t="shared" si="35"/>
        <v>42.70000000000001</v>
      </c>
      <c r="F272" s="17">
        <f t="shared" si="35"/>
        <v>153.07</v>
      </c>
      <c r="G272" s="17">
        <f t="shared" si="35"/>
        <v>1079.41</v>
      </c>
      <c r="H272" s="17">
        <f t="shared" si="35"/>
        <v>0.47200000000000003</v>
      </c>
      <c r="I272" s="17">
        <f t="shared" si="35"/>
        <v>0.5170000000000001</v>
      </c>
      <c r="J272" s="17">
        <f t="shared" si="35"/>
        <v>32.55</v>
      </c>
      <c r="K272" s="17">
        <f t="shared" si="35"/>
        <v>477.90999999999997</v>
      </c>
      <c r="L272" s="17">
        <f t="shared" si="35"/>
        <v>8.23</v>
      </c>
    </row>
    <row r="281" ht="3" customHeight="1" hidden="1"/>
    <row r="282" spans="1:12" ht="12.75">
      <c r="A282" s="1" t="s">
        <v>0</v>
      </c>
      <c r="B282" s="2" t="s">
        <v>145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1" t="s">
        <v>1</v>
      </c>
      <c r="B283" s="2" t="s">
        <v>183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3.5" thickBot="1">
      <c r="A284" s="4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71" t="s">
        <v>2</v>
      </c>
      <c r="B285" s="73" t="s">
        <v>3</v>
      </c>
      <c r="C285" s="69" t="s">
        <v>16</v>
      </c>
      <c r="D285" s="69" t="s">
        <v>8</v>
      </c>
      <c r="E285" s="69"/>
      <c r="F285" s="69"/>
      <c r="G285" s="69" t="s">
        <v>4</v>
      </c>
      <c r="H285" s="76" t="s">
        <v>5</v>
      </c>
      <c r="I285" s="76"/>
      <c r="J285" s="76"/>
      <c r="K285" s="69" t="s">
        <v>6</v>
      </c>
      <c r="L285" s="70"/>
    </row>
    <row r="286" spans="1:12" ht="25.5">
      <c r="A286" s="72"/>
      <c r="B286" s="74"/>
      <c r="C286" s="75"/>
      <c r="D286" s="7" t="s">
        <v>9</v>
      </c>
      <c r="E286" s="7" t="s">
        <v>7</v>
      </c>
      <c r="F286" s="7" t="s">
        <v>10</v>
      </c>
      <c r="G286" s="75"/>
      <c r="H286" s="8" t="s">
        <v>11</v>
      </c>
      <c r="I286" s="8" t="s">
        <v>12</v>
      </c>
      <c r="J286" s="8" t="s">
        <v>13</v>
      </c>
      <c r="K286" s="8" t="s">
        <v>14</v>
      </c>
      <c r="L286" s="9" t="s">
        <v>15</v>
      </c>
    </row>
    <row r="287" spans="1:12" ht="24" customHeight="1">
      <c r="A287" s="10"/>
      <c r="B287" s="11" t="s">
        <v>18</v>
      </c>
      <c r="C287" s="12"/>
      <c r="D287" s="26">
        <f aca="true" t="shared" si="36" ref="D287:L287">D288+D289+D290</f>
        <v>5.140000000000001</v>
      </c>
      <c r="E287" s="26">
        <f t="shared" si="36"/>
        <v>9.46</v>
      </c>
      <c r="F287" s="26">
        <f t="shared" si="36"/>
        <v>37.510000000000005</v>
      </c>
      <c r="G287" s="26">
        <f t="shared" si="36"/>
        <v>251.58</v>
      </c>
      <c r="H287" s="26">
        <f t="shared" si="36"/>
        <v>0.073</v>
      </c>
      <c r="I287" s="26">
        <f t="shared" si="36"/>
        <v>0.13999999999999999</v>
      </c>
      <c r="J287" s="26">
        <f t="shared" si="36"/>
        <v>1.206</v>
      </c>
      <c r="K287" s="26">
        <f t="shared" si="36"/>
        <v>103.15</v>
      </c>
      <c r="L287" s="26">
        <f t="shared" si="36"/>
        <v>0.8320000000000001</v>
      </c>
    </row>
    <row r="288" spans="1:12" ht="25.5">
      <c r="A288" s="20" t="s">
        <v>104</v>
      </c>
      <c r="B288" s="14" t="s">
        <v>280</v>
      </c>
      <c r="C288" s="26">
        <v>150</v>
      </c>
      <c r="D288" s="12">
        <v>3.6</v>
      </c>
      <c r="E288" s="12">
        <v>6</v>
      </c>
      <c r="F288" s="12">
        <v>18.78</v>
      </c>
      <c r="G288" s="12">
        <v>143.58</v>
      </c>
      <c r="H288" s="12">
        <v>0.053</v>
      </c>
      <c r="I288" s="12">
        <v>0.12</v>
      </c>
      <c r="J288" s="12">
        <v>0.936</v>
      </c>
      <c r="K288" s="12">
        <v>98.4</v>
      </c>
      <c r="L288" s="13">
        <v>0.552</v>
      </c>
    </row>
    <row r="289" spans="1:12" ht="12.75">
      <c r="A289" s="20">
        <v>263.264</v>
      </c>
      <c r="B289" s="14" t="s">
        <v>25</v>
      </c>
      <c r="C289" s="26" t="s">
        <v>26</v>
      </c>
      <c r="D289" s="12">
        <v>0</v>
      </c>
      <c r="E289" s="12">
        <v>0</v>
      </c>
      <c r="F289" s="12">
        <v>8.98</v>
      </c>
      <c r="G289" s="12">
        <v>30</v>
      </c>
      <c r="H289" s="12">
        <v>0</v>
      </c>
      <c r="I289" s="12">
        <v>0</v>
      </c>
      <c r="J289" s="12">
        <v>0.27</v>
      </c>
      <c r="K289" s="12">
        <v>0.27</v>
      </c>
      <c r="L289" s="13">
        <v>0.05</v>
      </c>
    </row>
    <row r="290" spans="1:12" ht="12.75">
      <c r="A290" s="20" t="s">
        <v>27</v>
      </c>
      <c r="B290" s="14" t="s">
        <v>28</v>
      </c>
      <c r="C290" s="26">
        <v>20.4</v>
      </c>
      <c r="D290" s="12">
        <v>1.54</v>
      </c>
      <c r="E290" s="12">
        <v>3.46</v>
      </c>
      <c r="F290" s="12">
        <v>9.75</v>
      </c>
      <c r="G290" s="12">
        <v>78</v>
      </c>
      <c r="H290" s="12">
        <v>0.02</v>
      </c>
      <c r="I290" s="12">
        <v>0.02</v>
      </c>
      <c r="J290" s="12">
        <v>0</v>
      </c>
      <c r="K290" s="12">
        <v>4.48</v>
      </c>
      <c r="L290" s="13">
        <v>0.23</v>
      </c>
    </row>
    <row r="291" spans="1:12" ht="23.25" customHeight="1">
      <c r="A291" s="20"/>
      <c r="B291" s="11" t="s">
        <v>29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3"/>
    </row>
    <row r="292" spans="1:12" ht="12.75">
      <c r="A292" s="20"/>
      <c r="B292" s="14" t="s">
        <v>31</v>
      </c>
      <c r="C292" s="26">
        <v>100</v>
      </c>
      <c r="D292" s="26">
        <v>0.08</v>
      </c>
      <c r="E292" s="26">
        <v>0.38</v>
      </c>
      <c r="F292" s="26">
        <v>7.58</v>
      </c>
      <c r="G292" s="26">
        <v>34.5</v>
      </c>
      <c r="H292" s="26">
        <v>0.007</v>
      </c>
      <c r="I292" s="26">
        <v>0.007</v>
      </c>
      <c r="J292" s="26">
        <v>1.5</v>
      </c>
      <c r="K292" s="26">
        <v>5.25</v>
      </c>
      <c r="L292" s="27">
        <v>1.05</v>
      </c>
    </row>
    <row r="293" spans="1:12" ht="25.5" customHeight="1">
      <c r="A293" s="20"/>
      <c r="B293" s="11" t="s">
        <v>32</v>
      </c>
      <c r="C293" s="12"/>
      <c r="D293" s="26">
        <f aca="true" t="shared" si="37" ref="D293:L293">D294+D295+D296+D297+D298+D299</f>
        <v>16.43</v>
      </c>
      <c r="E293" s="26">
        <f t="shared" si="37"/>
        <v>10.5</v>
      </c>
      <c r="F293" s="26">
        <f t="shared" si="37"/>
        <v>74.34</v>
      </c>
      <c r="G293" s="26">
        <f t="shared" si="37"/>
        <v>453.37000000000006</v>
      </c>
      <c r="H293" s="26">
        <f t="shared" si="37"/>
        <v>0.265</v>
      </c>
      <c r="I293" s="26">
        <f t="shared" si="37"/>
        <v>0.19999999999999998</v>
      </c>
      <c r="J293" s="26">
        <f t="shared" si="37"/>
        <v>38.36</v>
      </c>
      <c r="K293" s="26">
        <f t="shared" si="37"/>
        <v>161.77</v>
      </c>
      <c r="L293" s="26">
        <f t="shared" si="37"/>
        <v>4.389</v>
      </c>
    </row>
    <row r="294" spans="1:12" ht="12.75" customHeight="1">
      <c r="A294" s="20"/>
      <c r="B294" s="47" t="s">
        <v>281</v>
      </c>
      <c r="C294" s="26">
        <v>45</v>
      </c>
      <c r="D294" s="12">
        <v>0.45</v>
      </c>
      <c r="E294" s="12">
        <v>0.02</v>
      </c>
      <c r="F294" s="12">
        <v>4.43</v>
      </c>
      <c r="G294" s="12">
        <v>18.68</v>
      </c>
      <c r="H294" s="12">
        <v>0.02</v>
      </c>
      <c r="I294" s="12">
        <v>0.01</v>
      </c>
      <c r="J294" s="12">
        <v>4.98</v>
      </c>
      <c r="K294" s="12">
        <v>7.68</v>
      </c>
      <c r="L294" s="13">
        <v>0.31</v>
      </c>
    </row>
    <row r="295" spans="1:12" ht="25.5">
      <c r="A295" s="20" t="s">
        <v>147</v>
      </c>
      <c r="B295" s="14" t="s">
        <v>148</v>
      </c>
      <c r="C295" s="26" t="s">
        <v>53</v>
      </c>
      <c r="D295" s="12">
        <v>3.74</v>
      </c>
      <c r="E295" s="12">
        <v>1.92</v>
      </c>
      <c r="F295" s="12">
        <v>10.18</v>
      </c>
      <c r="G295" s="12">
        <v>72.82</v>
      </c>
      <c r="H295" s="12">
        <v>0.1</v>
      </c>
      <c r="I295" s="12">
        <v>0.08</v>
      </c>
      <c r="J295" s="12">
        <v>9.88</v>
      </c>
      <c r="K295" s="12">
        <v>48.16</v>
      </c>
      <c r="L295" s="13">
        <v>1.04</v>
      </c>
    </row>
    <row r="296" spans="1:12" ht="25.5">
      <c r="A296" s="20" t="s">
        <v>149</v>
      </c>
      <c r="B296" s="14" t="s">
        <v>150</v>
      </c>
      <c r="C296" s="26">
        <v>100</v>
      </c>
      <c r="D296" s="12">
        <v>7.31</v>
      </c>
      <c r="E296" s="12">
        <v>7.32</v>
      </c>
      <c r="F296" s="12">
        <v>9.34</v>
      </c>
      <c r="G296" s="12">
        <v>133.21</v>
      </c>
      <c r="H296" s="12">
        <v>0.04</v>
      </c>
      <c r="I296" s="12">
        <v>0.07</v>
      </c>
      <c r="J296" s="12">
        <v>23.14</v>
      </c>
      <c r="K296" s="12">
        <v>40.24</v>
      </c>
      <c r="L296" s="13">
        <v>1.22</v>
      </c>
    </row>
    <row r="297" spans="1:12" ht="12.75">
      <c r="A297" s="20">
        <v>241</v>
      </c>
      <c r="B297" s="14" t="s">
        <v>41</v>
      </c>
      <c r="C297" s="26">
        <v>180</v>
      </c>
      <c r="D297" s="12">
        <v>0.43</v>
      </c>
      <c r="E297" s="12">
        <v>0</v>
      </c>
      <c r="F297" s="12">
        <v>21.42</v>
      </c>
      <c r="G297" s="12">
        <v>81</v>
      </c>
      <c r="H297" s="12">
        <v>0</v>
      </c>
      <c r="I297" s="12">
        <v>0</v>
      </c>
      <c r="J297" s="12">
        <v>0.36</v>
      </c>
      <c r="K297" s="12">
        <v>44.23</v>
      </c>
      <c r="L297" s="13">
        <v>0.009</v>
      </c>
    </row>
    <row r="298" spans="1:12" ht="12.75">
      <c r="A298" s="20">
        <v>147</v>
      </c>
      <c r="B298" s="14" t="s">
        <v>43</v>
      </c>
      <c r="C298" s="26" t="s">
        <v>44</v>
      </c>
      <c r="D298" s="12">
        <v>2.46</v>
      </c>
      <c r="E298" s="12">
        <v>0.85</v>
      </c>
      <c r="F298" s="12">
        <v>17.03</v>
      </c>
      <c r="G298" s="12">
        <v>87.36</v>
      </c>
      <c r="H298" s="12">
        <v>0.051</v>
      </c>
      <c r="I298" s="12">
        <v>0.016</v>
      </c>
      <c r="J298" s="12">
        <v>0</v>
      </c>
      <c r="K298" s="12">
        <v>7.36</v>
      </c>
      <c r="L298" s="13">
        <v>0.64</v>
      </c>
    </row>
    <row r="299" spans="1:12" ht="12.75">
      <c r="A299" s="20">
        <v>148</v>
      </c>
      <c r="B299" s="14" t="s">
        <v>46</v>
      </c>
      <c r="C299" s="26" t="s">
        <v>47</v>
      </c>
      <c r="D299" s="12">
        <v>2.04</v>
      </c>
      <c r="E299" s="12">
        <v>0.39</v>
      </c>
      <c r="F299" s="12">
        <v>11.94</v>
      </c>
      <c r="G299" s="12">
        <v>60.3</v>
      </c>
      <c r="H299" s="12">
        <v>0.054</v>
      </c>
      <c r="I299" s="12">
        <v>0.024</v>
      </c>
      <c r="J299" s="12">
        <v>0</v>
      </c>
      <c r="K299" s="12">
        <v>14.1</v>
      </c>
      <c r="L299" s="13">
        <v>1.17</v>
      </c>
    </row>
    <row r="300" spans="1:12" ht="24.75" customHeight="1">
      <c r="A300" s="20"/>
      <c r="B300" s="11" t="s">
        <v>48</v>
      </c>
      <c r="C300" s="26"/>
      <c r="D300" s="26">
        <f aca="true" t="shared" si="38" ref="D300:L300">D301+D302</f>
        <v>4.55</v>
      </c>
      <c r="E300" s="26">
        <f t="shared" si="38"/>
        <v>7.48</v>
      </c>
      <c r="F300" s="26">
        <f t="shared" si="38"/>
        <v>39.69</v>
      </c>
      <c r="G300" s="26">
        <f t="shared" si="38"/>
        <v>249.14</v>
      </c>
      <c r="H300" s="26">
        <f t="shared" si="38"/>
        <v>0.056</v>
      </c>
      <c r="I300" s="26">
        <f t="shared" si="38"/>
        <v>0.056</v>
      </c>
      <c r="J300" s="26">
        <f t="shared" si="38"/>
        <v>0.587</v>
      </c>
      <c r="K300" s="26">
        <f t="shared" si="38"/>
        <v>28.3</v>
      </c>
      <c r="L300" s="26">
        <f t="shared" si="38"/>
        <v>0.8440000000000001</v>
      </c>
    </row>
    <row r="301" spans="1:12" ht="12.75">
      <c r="A301" s="20" t="s">
        <v>151</v>
      </c>
      <c r="B301" s="14" t="s">
        <v>152</v>
      </c>
      <c r="C301" s="26" t="s">
        <v>104</v>
      </c>
      <c r="D301" s="12">
        <v>4.55</v>
      </c>
      <c r="E301" s="12">
        <v>7.48</v>
      </c>
      <c r="F301" s="12">
        <v>26.19</v>
      </c>
      <c r="G301" s="12">
        <v>202.64</v>
      </c>
      <c r="H301" s="12">
        <v>0.056</v>
      </c>
      <c r="I301" s="12">
        <v>0.056</v>
      </c>
      <c r="J301" s="12">
        <v>0.587</v>
      </c>
      <c r="K301" s="12">
        <v>27.93</v>
      </c>
      <c r="L301" s="13">
        <v>0.784</v>
      </c>
    </row>
    <row r="302" spans="1:12" ht="12.75">
      <c r="A302" s="34">
        <v>233</v>
      </c>
      <c r="B302" s="14" t="s">
        <v>52</v>
      </c>
      <c r="C302" s="26">
        <v>150</v>
      </c>
      <c r="D302" s="12">
        <v>0</v>
      </c>
      <c r="E302" s="12">
        <v>0</v>
      </c>
      <c r="F302" s="12">
        <v>13.5</v>
      </c>
      <c r="G302" s="12">
        <v>46.5</v>
      </c>
      <c r="H302" s="12">
        <v>0</v>
      </c>
      <c r="I302" s="12">
        <v>0</v>
      </c>
      <c r="J302" s="12">
        <v>0</v>
      </c>
      <c r="K302" s="12">
        <v>0.37</v>
      </c>
      <c r="L302" s="13">
        <v>0.06</v>
      </c>
    </row>
    <row r="303" spans="1:12" ht="27.75" customHeight="1" thickBot="1">
      <c r="A303" s="21"/>
      <c r="B303" s="16" t="s">
        <v>54</v>
      </c>
      <c r="C303" s="17"/>
      <c r="D303" s="17">
        <f aca="true" t="shared" si="39" ref="D303:L303">D287+D292+D293+D300</f>
        <v>26.2</v>
      </c>
      <c r="E303" s="17">
        <f t="shared" si="39"/>
        <v>27.820000000000004</v>
      </c>
      <c r="F303" s="17">
        <f t="shared" si="39"/>
        <v>159.12</v>
      </c>
      <c r="G303" s="17">
        <f t="shared" si="39"/>
        <v>988.59</v>
      </c>
      <c r="H303" s="17">
        <f t="shared" si="39"/>
        <v>0.401</v>
      </c>
      <c r="I303" s="17">
        <f t="shared" si="39"/>
        <v>0.40299999999999997</v>
      </c>
      <c r="J303" s="17">
        <f t="shared" si="39"/>
        <v>41.653000000000006</v>
      </c>
      <c r="K303" s="17">
        <f t="shared" si="39"/>
        <v>298.47</v>
      </c>
      <c r="L303" s="17">
        <f t="shared" si="39"/>
        <v>7.115000000000001</v>
      </c>
    </row>
    <row r="313" ht="29.25" customHeight="1"/>
    <row r="315" ht="24" customHeight="1"/>
    <row r="316" ht="3" customHeight="1" thickBot="1"/>
    <row r="317" spans="2:12" ht="25.5">
      <c r="B317" s="77" t="s">
        <v>153</v>
      </c>
      <c r="C317" s="73"/>
      <c r="D317" s="5" t="s">
        <v>155</v>
      </c>
      <c r="E317" s="5" t="s">
        <v>154</v>
      </c>
      <c r="F317" s="5" t="s">
        <v>156</v>
      </c>
      <c r="G317" s="5" t="s">
        <v>157</v>
      </c>
      <c r="H317" s="5" t="s">
        <v>158</v>
      </c>
      <c r="I317" s="5" t="s">
        <v>159</v>
      </c>
      <c r="J317" s="5" t="s">
        <v>160</v>
      </c>
      <c r="K317" s="5" t="s">
        <v>161</v>
      </c>
      <c r="L317" s="6" t="s">
        <v>162</v>
      </c>
    </row>
    <row r="318" spans="2:12" ht="26.25" customHeight="1" thickBot="1">
      <c r="B318" s="78"/>
      <c r="C318" s="79"/>
      <c r="D318" s="22">
        <f aca="true" t="shared" si="40" ref="D318:L318">D25+D57+D90+D117+D150+D180+D214+D245+D272+D303</f>
        <v>378.215</v>
      </c>
      <c r="E318" s="22">
        <f t="shared" si="40"/>
        <v>398.31</v>
      </c>
      <c r="F318" s="22">
        <f t="shared" si="40"/>
        <v>1681.3100000000004</v>
      </c>
      <c r="G318" s="22">
        <f t="shared" si="40"/>
        <v>12023.14</v>
      </c>
      <c r="H318" s="22">
        <f t="shared" si="40"/>
        <v>5.678</v>
      </c>
      <c r="I318" s="22">
        <f t="shared" si="40"/>
        <v>15.037999999999998</v>
      </c>
      <c r="J318" s="22">
        <f t="shared" si="40"/>
        <v>374.913</v>
      </c>
      <c r="K318" s="22">
        <f t="shared" si="40"/>
        <v>4564.18</v>
      </c>
      <c r="L318" s="22">
        <f t="shared" si="40"/>
        <v>134.585</v>
      </c>
    </row>
    <row r="321" ht="13.5" thickBot="1"/>
    <row r="322" spans="2:12" ht="29.25" thickBot="1">
      <c r="B322" s="36" t="s">
        <v>249</v>
      </c>
      <c r="C322" s="37">
        <v>45</v>
      </c>
      <c r="D322" s="37">
        <v>0.93</v>
      </c>
      <c r="E322" s="37">
        <v>1.99</v>
      </c>
      <c r="F322" s="37">
        <v>6.16</v>
      </c>
      <c r="G322" s="37">
        <v>51.18</v>
      </c>
      <c r="H322" s="37">
        <v>0.01</v>
      </c>
      <c r="I322" s="37">
        <v>0.03</v>
      </c>
      <c r="J322" s="37">
        <v>7.6</v>
      </c>
      <c r="K322" s="37">
        <v>21.7</v>
      </c>
      <c r="L322" s="37">
        <v>5.1</v>
      </c>
    </row>
    <row r="323" spans="2:12" ht="15.75" thickBot="1">
      <c r="B323" s="38" t="s">
        <v>250</v>
      </c>
      <c r="C323" s="39"/>
      <c r="D323" s="40">
        <v>0.85</v>
      </c>
      <c r="E323" s="40" t="s">
        <v>243</v>
      </c>
      <c r="F323" s="40">
        <v>3.9</v>
      </c>
      <c r="G323" s="40">
        <v>24</v>
      </c>
      <c r="H323" s="40">
        <v>0.01</v>
      </c>
      <c r="I323" s="40">
        <v>0.02</v>
      </c>
      <c r="J323" s="40">
        <v>5</v>
      </c>
      <c r="K323" s="40">
        <v>18.5</v>
      </c>
      <c r="L323" s="40">
        <v>0.7</v>
      </c>
    </row>
    <row r="324" spans="2:12" ht="15.75" thickBot="1">
      <c r="B324" s="38" t="s">
        <v>242</v>
      </c>
      <c r="C324" s="39"/>
      <c r="D324" s="40" t="s">
        <v>243</v>
      </c>
      <c r="E324" s="41">
        <v>36161</v>
      </c>
      <c r="F324" s="40" t="s">
        <v>243</v>
      </c>
      <c r="G324" s="40" t="s">
        <v>244</v>
      </c>
      <c r="H324" s="39" t="s">
        <v>243</v>
      </c>
      <c r="I324" s="39" t="s">
        <v>243</v>
      </c>
      <c r="J324" s="39" t="s">
        <v>243</v>
      </c>
      <c r="K324" s="39" t="s">
        <v>243</v>
      </c>
      <c r="L324" s="39" t="s">
        <v>243</v>
      </c>
    </row>
    <row r="325" spans="2:12" ht="15.75" thickBot="1">
      <c r="B325" s="38" t="s">
        <v>251</v>
      </c>
      <c r="C325" s="39"/>
      <c r="D325" s="40">
        <v>0.08</v>
      </c>
      <c r="E325" s="40" t="s">
        <v>243</v>
      </c>
      <c r="F325" s="40">
        <v>2.26</v>
      </c>
      <c r="G325" s="40">
        <v>9.2</v>
      </c>
      <c r="H325" s="40">
        <v>0</v>
      </c>
      <c r="I325" s="40">
        <v>0.01</v>
      </c>
      <c r="J325" s="40">
        <v>2.6</v>
      </c>
      <c r="K325" s="40">
        <v>3.2</v>
      </c>
      <c r="L325" s="40">
        <v>4.4</v>
      </c>
    </row>
    <row r="327" ht="13.5" thickBot="1"/>
    <row r="328" spans="2:12" ht="15" thickBot="1">
      <c r="B328" s="36" t="s">
        <v>245</v>
      </c>
      <c r="C328" s="37">
        <v>45</v>
      </c>
      <c r="D328" s="37">
        <v>0.415</v>
      </c>
      <c r="E328" s="37">
        <v>1.99</v>
      </c>
      <c r="F328" s="37">
        <v>2.07</v>
      </c>
      <c r="G328" s="37">
        <v>27.88</v>
      </c>
      <c r="H328" s="37">
        <v>0.026</v>
      </c>
      <c r="I328" s="37">
        <v>0.019</v>
      </c>
      <c r="J328" s="37">
        <v>18.5</v>
      </c>
      <c r="K328" s="37">
        <v>23.4</v>
      </c>
      <c r="L328" s="37">
        <v>0.43</v>
      </c>
    </row>
    <row r="329" spans="2:12" ht="15.75" thickBot="1">
      <c r="B329" s="38" t="s">
        <v>246</v>
      </c>
      <c r="C329" s="39"/>
      <c r="D329" s="40">
        <v>0.245</v>
      </c>
      <c r="E329" s="40" t="s">
        <v>243</v>
      </c>
      <c r="F329" s="40">
        <v>1.12</v>
      </c>
      <c r="G329" s="40">
        <v>5.6</v>
      </c>
      <c r="H329" s="40">
        <v>0.021</v>
      </c>
      <c r="I329" s="40">
        <v>0.017</v>
      </c>
      <c r="J329" s="40">
        <v>17.5</v>
      </c>
      <c r="K329" s="40">
        <v>20.3</v>
      </c>
      <c r="L329" s="40">
        <v>0.35</v>
      </c>
    </row>
    <row r="330" spans="2:12" ht="15.75" thickBot="1">
      <c r="B330" s="38" t="s">
        <v>247</v>
      </c>
      <c r="C330" s="39"/>
      <c r="D330" s="40">
        <v>0.17</v>
      </c>
      <c r="E330" s="40" t="s">
        <v>243</v>
      </c>
      <c r="F330" s="40">
        <v>0.95</v>
      </c>
      <c r="G330" s="40">
        <v>4.3</v>
      </c>
      <c r="H330" s="40">
        <v>0.005</v>
      </c>
      <c r="I330" s="40">
        <v>0.002</v>
      </c>
      <c r="J330" s="40">
        <v>1</v>
      </c>
      <c r="K330" s="40">
        <v>3.1</v>
      </c>
      <c r="L330" s="40">
        <v>0.08</v>
      </c>
    </row>
    <row r="331" spans="2:12" ht="15.75" thickBot="1">
      <c r="B331" s="38" t="s">
        <v>242</v>
      </c>
      <c r="C331" s="39"/>
      <c r="D331" s="40" t="s">
        <v>243</v>
      </c>
      <c r="E331" s="41">
        <v>36161</v>
      </c>
      <c r="F331" s="40" t="s">
        <v>243</v>
      </c>
      <c r="G331" s="40" t="s">
        <v>244</v>
      </c>
      <c r="H331" s="39" t="s">
        <v>243</v>
      </c>
      <c r="I331" s="39" t="s">
        <v>243</v>
      </c>
      <c r="J331" s="39" t="s">
        <v>243</v>
      </c>
      <c r="K331" s="39" t="s">
        <v>243</v>
      </c>
      <c r="L331" s="39" t="s">
        <v>243</v>
      </c>
    </row>
    <row r="333" ht="13.5" thickBot="1"/>
    <row r="334" spans="1:12" ht="15.75" thickBot="1">
      <c r="A334" s="44"/>
      <c r="B334" s="36" t="s">
        <v>248</v>
      </c>
      <c r="C334" s="37">
        <v>40</v>
      </c>
      <c r="D334" s="37">
        <v>0.44</v>
      </c>
      <c r="E334" s="37">
        <v>0</v>
      </c>
      <c r="F334" s="37">
        <v>1.52</v>
      </c>
      <c r="G334" s="37">
        <v>8.4</v>
      </c>
      <c r="H334" s="37">
        <v>0.004</v>
      </c>
      <c r="I334" s="37" t="s">
        <v>243</v>
      </c>
      <c r="J334" s="37">
        <v>6</v>
      </c>
      <c r="K334" s="37">
        <v>8.8</v>
      </c>
      <c r="L334" s="37">
        <v>0.44</v>
      </c>
    </row>
    <row r="335" spans="1:11" ht="15">
      <c r="A335" s="44"/>
      <c r="B335" s="43"/>
      <c r="C335" s="45"/>
      <c r="D335" s="46"/>
      <c r="E335" s="45"/>
      <c r="F335" s="45"/>
      <c r="G335" s="45"/>
      <c r="H335" s="45"/>
      <c r="I335" s="45"/>
      <c r="J335" s="45"/>
      <c r="K335" s="45"/>
    </row>
    <row r="336" ht="13.5" thickBot="1"/>
    <row r="337" spans="2:12" ht="15" thickBot="1">
      <c r="B337" s="36" t="s">
        <v>240</v>
      </c>
      <c r="C337" s="37">
        <v>30</v>
      </c>
      <c r="D337" s="37">
        <v>0.52</v>
      </c>
      <c r="E337" s="37">
        <v>2.03</v>
      </c>
      <c r="F337" s="37">
        <v>2.8</v>
      </c>
      <c r="G337" s="37">
        <v>31.18</v>
      </c>
      <c r="H337" s="37">
        <v>0.024</v>
      </c>
      <c r="I337" s="37">
        <v>0.02</v>
      </c>
      <c r="J337" s="37">
        <v>2</v>
      </c>
      <c r="K337" s="37">
        <v>20.4</v>
      </c>
      <c r="L337" s="37">
        <v>0.48</v>
      </c>
    </row>
    <row r="338" spans="2:12" ht="15.75" thickBot="1">
      <c r="B338" s="38" t="s">
        <v>241</v>
      </c>
      <c r="C338" s="39"/>
      <c r="D338" s="40">
        <v>0.52</v>
      </c>
      <c r="E338" s="40">
        <v>0.04</v>
      </c>
      <c r="F338" s="40">
        <v>2.8</v>
      </c>
      <c r="G338" s="40">
        <v>13.2</v>
      </c>
      <c r="H338" s="40">
        <v>0.024</v>
      </c>
      <c r="I338" s="40">
        <v>0.2</v>
      </c>
      <c r="J338" s="40">
        <v>2</v>
      </c>
      <c r="K338" s="40">
        <v>20.4</v>
      </c>
      <c r="L338" s="40">
        <v>0.48</v>
      </c>
    </row>
    <row r="339" spans="2:12" ht="15.75" thickBot="1">
      <c r="B339" s="38" t="s">
        <v>242</v>
      </c>
      <c r="C339" s="39"/>
      <c r="D339" s="40" t="s">
        <v>243</v>
      </c>
      <c r="E339" s="41">
        <v>36161</v>
      </c>
      <c r="F339" s="40" t="s">
        <v>243</v>
      </c>
      <c r="G339" s="40" t="s">
        <v>244</v>
      </c>
      <c r="H339" s="40" t="s">
        <v>243</v>
      </c>
      <c r="I339" s="40" t="s">
        <v>243</v>
      </c>
      <c r="J339" s="40" t="s">
        <v>243</v>
      </c>
      <c r="K339" s="40" t="s">
        <v>243</v>
      </c>
      <c r="L339" s="40" t="s">
        <v>243</v>
      </c>
    </row>
    <row r="349" spans="1:12" ht="12.75">
      <c r="A349" s="1" t="s">
        <v>0</v>
      </c>
      <c r="B349" s="2" t="s">
        <v>17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1" t="s">
        <v>1</v>
      </c>
      <c r="B350" s="2" t="s">
        <v>185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3.5" thickBot="1">
      <c r="A351" s="4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71" t="s">
        <v>2</v>
      </c>
      <c r="B352" s="73" t="s">
        <v>3</v>
      </c>
      <c r="C352" s="69" t="s">
        <v>16</v>
      </c>
      <c r="D352" s="69" t="s">
        <v>8</v>
      </c>
      <c r="E352" s="69"/>
      <c r="F352" s="69"/>
      <c r="G352" s="69" t="s">
        <v>4</v>
      </c>
      <c r="H352" s="76" t="s">
        <v>5</v>
      </c>
      <c r="I352" s="76"/>
      <c r="J352" s="76"/>
      <c r="K352" s="69" t="s">
        <v>6</v>
      </c>
      <c r="L352" s="70"/>
    </row>
    <row r="353" spans="1:12" ht="25.5">
      <c r="A353" s="72"/>
      <c r="B353" s="74"/>
      <c r="C353" s="75"/>
      <c r="D353" s="7" t="s">
        <v>9</v>
      </c>
      <c r="E353" s="7" t="s">
        <v>7</v>
      </c>
      <c r="F353" s="7" t="s">
        <v>10</v>
      </c>
      <c r="G353" s="75"/>
      <c r="H353" s="8" t="s">
        <v>11</v>
      </c>
      <c r="I353" s="8" t="s">
        <v>12</v>
      </c>
      <c r="J353" s="8" t="s">
        <v>13</v>
      </c>
      <c r="K353" s="8" t="s">
        <v>14</v>
      </c>
      <c r="L353" s="9" t="s">
        <v>15</v>
      </c>
    </row>
    <row r="354" spans="1:12" ht="27.75" customHeight="1">
      <c r="A354" s="10"/>
      <c r="B354" s="11" t="s">
        <v>18</v>
      </c>
      <c r="C354" s="12"/>
      <c r="D354" s="26">
        <v>9.35</v>
      </c>
      <c r="E354" s="26">
        <v>12.45</v>
      </c>
      <c r="F354" s="26">
        <v>55.14</v>
      </c>
      <c r="G354" s="26">
        <v>368</v>
      </c>
      <c r="H354" s="26">
        <f>H355+H356+H357</f>
        <v>0.17</v>
      </c>
      <c r="I354" s="26">
        <f>I355+I356+I357</f>
        <v>0.05</v>
      </c>
      <c r="J354" s="26">
        <f>J355+J356+J357</f>
        <v>3.95</v>
      </c>
      <c r="K354" s="26">
        <f>K355+K356+K357</f>
        <v>194.29</v>
      </c>
      <c r="L354" s="26">
        <f>L355+L356+L357</f>
        <v>1.2</v>
      </c>
    </row>
    <row r="355" spans="1:12" ht="25.5">
      <c r="A355" s="20">
        <v>96</v>
      </c>
      <c r="B355" s="14" t="s">
        <v>49</v>
      </c>
      <c r="C355" s="26" t="s">
        <v>53</v>
      </c>
      <c r="D355" s="12">
        <v>7.01</v>
      </c>
      <c r="E355" s="12">
        <v>8.09</v>
      </c>
      <c r="F355" s="12">
        <v>28.39</v>
      </c>
      <c r="G355" s="12">
        <v>213</v>
      </c>
      <c r="H355" s="12">
        <v>0.14</v>
      </c>
      <c r="I355" s="12">
        <v>0.02</v>
      </c>
      <c r="J355" s="12">
        <v>1.95</v>
      </c>
      <c r="K355" s="12">
        <v>185.34</v>
      </c>
      <c r="L355" s="13">
        <v>0.77</v>
      </c>
    </row>
    <row r="356" spans="1:12" ht="12.75">
      <c r="A356" s="20">
        <v>200.264</v>
      </c>
      <c r="B356" s="14" t="s">
        <v>176</v>
      </c>
      <c r="C356" s="26">
        <v>180</v>
      </c>
      <c r="D356" s="12">
        <v>0.04</v>
      </c>
      <c r="E356" s="12">
        <v>0</v>
      </c>
      <c r="F356" s="12">
        <v>12.13</v>
      </c>
      <c r="G356" s="12">
        <v>47</v>
      </c>
      <c r="H356" s="12">
        <v>0</v>
      </c>
      <c r="I356" s="12">
        <v>0</v>
      </c>
      <c r="J356" s="12">
        <v>2</v>
      </c>
      <c r="K356" s="12">
        <v>2.35</v>
      </c>
      <c r="L356" s="13">
        <v>0.09</v>
      </c>
    </row>
    <row r="357" spans="1:12" ht="12.75">
      <c r="A357" s="20" t="s">
        <v>27</v>
      </c>
      <c r="B357" s="14" t="s">
        <v>28</v>
      </c>
      <c r="C357" s="26">
        <v>35</v>
      </c>
      <c r="D357" s="12">
        <v>2.3</v>
      </c>
      <c r="E357" s="12">
        <v>4.36</v>
      </c>
      <c r="F357" s="12">
        <v>14.62</v>
      </c>
      <c r="G357" s="12">
        <v>108</v>
      </c>
      <c r="H357" s="12">
        <v>0.03</v>
      </c>
      <c r="I357" s="12">
        <v>0.03</v>
      </c>
      <c r="J357" s="12">
        <v>0</v>
      </c>
      <c r="K357" s="12">
        <v>6.6</v>
      </c>
      <c r="L357" s="13">
        <v>0.34</v>
      </c>
    </row>
    <row r="358" spans="1:12" ht="25.5" customHeight="1">
      <c r="A358" s="20"/>
      <c r="B358" s="11" t="s">
        <v>29</v>
      </c>
      <c r="C358" s="26"/>
      <c r="D358" s="12"/>
      <c r="E358" s="12"/>
      <c r="F358" s="12"/>
      <c r="G358" s="12"/>
      <c r="H358" s="12"/>
      <c r="I358" s="12"/>
      <c r="J358" s="12"/>
      <c r="K358" s="12"/>
      <c r="L358" s="13"/>
    </row>
    <row r="359" spans="1:12" ht="12.75">
      <c r="A359" s="20" t="s">
        <v>30</v>
      </c>
      <c r="B359" s="14" t="s">
        <v>31</v>
      </c>
      <c r="C359" s="26">
        <v>120</v>
      </c>
      <c r="D359" s="26">
        <v>0.56</v>
      </c>
      <c r="E359" s="26">
        <v>0.11</v>
      </c>
      <c r="F359" s="26">
        <v>11.31</v>
      </c>
      <c r="G359" s="26">
        <v>51.52</v>
      </c>
      <c r="H359" s="26">
        <v>0.011</v>
      </c>
      <c r="I359" s="26">
        <v>0.011</v>
      </c>
      <c r="J359" s="26">
        <v>2.24</v>
      </c>
      <c r="K359" s="26">
        <v>7.84</v>
      </c>
      <c r="L359" s="27">
        <v>1.568</v>
      </c>
    </row>
    <row r="360" spans="1:12" ht="23.25" customHeight="1">
      <c r="A360" s="20"/>
      <c r="B360" s="11" t="s">
        <v>32</v>
      </c>
      <c r="C360" s="26"/>
      <c r="D360" s="26">
        <f aca="true" t="shared" si="41" ref="D360:L360">D361+D362+D363+D364+D365+D366+D367</f>
        <v>18.89</v>
      </c>
      <c r="E360" s="26">
        <f t="shared" si="41"/>
        <v>17.979999999999997</v>
      </c>
      <c r="F360" s="26">
        <f t="shared" si="41"/>
        <v>132.48</v>
      </c>
      <c r="G360" s="26">
        <f t="shared" si="41"/>
        <v>737.98</v>
      </c>
      <c r="H360" s="26">
        <f t="shared" si="41"/>
        <v>0.35500000000000004</v>
      </c>
      <c r="I360" s="26">
        <f t="shared" si="41"/>
        <v>0.315</v>
      </c>
      <c r="J360" s="26">
        <f t="shared" si="41"/>
        <v>32.1</v>
      </c>
      <c r="K360" s="26">
        <f t="shared" si="41"/>
        <v>203.62</v>
      </c>
      <c r="L360" s="26">
        <f t="shared" si="41"/>
        <v>3.7099999999999995</v>
      </c>
    </row>
    <row r="361" spans="1:12" ht="23.25" customHeight="1">
      <c r="A361" s="20">
        <v>53</v>
      </c>
      <c r="B361" s="14" t="s">
        <v>180</v>
      </c>
      <c r="C361" s="26" t="s">
        <v>137</v>
      </c>
      <c r="D361" s="12">
        <v>1.13</v>
      </c>
      <c r="E361" s="12">
        <v>4.56</v>
      </c>
      <c r="F361" s="12">
        <v>4.09</v>
      </c>
      <c r="G361" s="12">
        <v>64</v>
      </c>
      <c r="H361" s="12">
        <v>0.03</v>
      </c>
      <c r="I361" s="12">
        <v>0.05</v>
      </c>
      <c r="J361" s="12">
        <v>4.48</v>
      </c>
      <c r="K361" s="12">
        <v>16.45</v>
      </c>
      <c r="L361" s="13">
        <v>0.61</v>
      </c>
    </row>
    <row r="362" spans="1:12" ht="12.75">
      <c r="A362" s="20" t="s">
        <v>33</v>
      </c>
      <c r="B362" s="14" t="s">
        <v>34</v>
      </c>
      <c r="C362" s="26" t="s">
        <v>165</v>
      </c>
      <c r="D362" s="12">
        <v>3</v>
      </c>
      <c r="E362" s="12">
        <v>2</v>
      </c>
      <c r="F362" s="12">
        <v>16.5</v>
      </c>
      <c r="G362" s="12">
        <v>115.1</v>
      </c>
      <c r="H362" s="12">
        <v>0.125</v>
      </c>
      <c r="I362" s="12">
        <v>0.075</v>
      </c>
      <c r="J362" s="12">
        <v>8.85</v>
      </c>
      <c r="K362" s="12">
        <v>47.75</v>
      </c>
      <c r="L362" s="13">
        <v>1.15</v>
      </c>
    </row>
    <row r="363" spans="1:12" ht="12.75">
      <c r="A363" s="20">
        <v>206</v>
      </c>
      <c r="B363" s="14" t="s">
        <v>132</v>
      </c>
      <c r="C363" s="26">
        <v>150</v>
      </c>
      <c r="D363" s="12">
        <v>0.05</v>
      </c>
      <c r="E363" s="12">
        <v>5.24</v>
      </c>
      <c r="F363" s="12">
        <v>18.06</v>
      </c>
      <c r="G363" s="12">
        <v>142</v>
      </c>
      <c r="H363" s="12">
        <v>0.14</v>
      </c>
      <c r="I363" s="12">
        <v>0.1</v>
      </c>
      <c r="J363" s="12">
        <v>17.95</v>
      </c>
      <c r="K363" s="12">
        <v>46.18</v>
      </c>
      <c r="L363" s="13">
        <v>1.06</v>
      </c>
    </row>
    <row r="364" spans="1:12" ht="12.75">
      <c r="A364" s="20">
        <v>134</v>
      </c>
      <c r="B364" s="14" t="s">
        <v>177</v>
      </c>
      <c r="C364" s="26">
        <v>80</v>
      </c>
      <c r="D364" s="12">
        <v>7.8</v>
      </c>
      <c r="E364" s="12">
        <v>4.35</v>
      </c>
      <c r="F364" s="12">
        <v>28.3</v>
      </c>
      <c r="G364" s="12">
        <v>114</v>
      </c>
      <c r="H364" s="12">
        <v>0.06</v>
      </c>
      <c r="I364" s="12">
        <v>0.09</v>
      </c>
      <c r="J364" s="12">
        <v>0.42</v>
      </c>
      <c r="K364" s="12">
        <v>44.1</v>
      </c>
      <c r="L364" s="13">
        <v>0.88</v>
      </c>
    </row>
    <row r="365" spans="1:12" ht="12.75">
      <c r="A365" s="20">
        <v>241</v>
      </c>
      <c r="B365" s="14" t="s">
        <v>41</v>
      </c>
      <c r="C365" s="26" t="s">
        <v>53</v>
      </c>
      <c r="D365" s="12">
        <v>0.48</v>
      </c>
      <c r="E365" s="12">
        <v>0</v>
      </c>
      <c r="F365" s="12">
        <v>23.8</v>
      </c>
      <c r="G365" s="12">
        <v>90</v>
      </c>
      <c r="H365" s="12">
        <v>0</v>
      </c>
      <c r="I365" s="12">
        <v>0</v>
      </c>
      <c r="J365" s="12">
        <v>0.4</v>
      </c>
      <c r="K365" s="12">
        <v>49.14</v>
      </c>
      <c r="L365" s="13">
        <v>0.01</v>
      </c>
    </row>
    <row r="366" spans="1:12" ht="12.75">
      <c r="A366" s="20" t="s">
        <v>42</v>
      </c>
      <c r="B366" s="14" t="s">
        <v>43</v>
      </c>
      <c r="C366" s="26" t="s">
        <v>92</v>
      </c>
      <c r="D366" s="12">
        <v>3.85</v>
      </c>
      <c r="E366" s="12">
        <v>1.34</v>
      </c>
      <c r="F366" s="12">
        <v>26.61</v>
      </c>
      <c r="G366" s="12">
        <v>136.5</v>
      </c>
      <c r="H366" s="12">
        <v>0</v>
      </c>
      <c r="I366" s="12">
        <v>0</v>
      </c>
      <c r="J366" s="12">
        <v>0</v>
      </c>
      <c r="K366" s="12">
        <v>0</v>
      </c>
      <c r="L366" s="13">
        <v>0</v>
      </c>
    </row>
    <row r="367" spans="1:12" ht="12.75">
      <c r="A367" s="20" t="s">
        <v>45</v>
      </c>
      <c r="B367" s="14" t="s">
        <v>46</v>
      </c>
      <c r="C367" s="26" t="s">
        <v>23</v>
      </c>
      <c r="D367" s="12">
        <v>2.58</v>
      </c>
      <c r="E367" s="12">
        <v>0.49</v>
      </c>
      <c r="F367" s="12">
        <v>15.12</v>
      </c>
      <c r="G367" s="12">
        <v>76.38</v>
      </c>
      <c r="H367" s="12">
        <v>0</v>
      </c>
      <c r="I367" s="12">
        <v>0</v>
      </c>
      <c r="J367" s="12">
        <v>0</v>
      </c>
      <c r="K367" s="12">
        <v>0</v>
      </c>
      <c r="L367" s="13">
        <v>0</v>
      </c>
    </row>
    <row r="368" spans="1:12" ht="21.75" customHeight="1">
      <c r="A368" s="20"/>
      <c r="B368" s="11" t="s">
        <v>48</v>
      </c>
      <c r="C368" s="26"/>
      <c r="D368" s="26">
        <f aca="true" t="shared" si="42" ref="D368:L368">D369+D370+D371</f>
        <v>13.26</v>
      </c>
      <c r="E368" s="26">
        <f t="shared" si="42"/>
        <v>15.56</v>
      </c>
      <c r="F368" s="26">
        <f t="shared" si="42"/>
        <v>50.06</v>
      </c>
      <c r="G368" s="26">
        <f t="shared" si="42"/>
        <v>397.28</v>
      </c>
      <c r="H368" s="26">
        <f t="shared" si="42"/>
        <v>0.086</v>
      </c>
      <c r="I368" s="26">
        <f t="shared" si="42"/>
        <v>0.074</v>
      </c>
      <c r="J368" s="26">
        <f t="shared" si="42"/>
        <v>0</v>
      </c>
      <c r="K368" s="26">
        <f t="shared" si="42"/>
        <v>28.58</v>
      </c>
      <c r="L368" s="26">
        <f t="shared" si="42"/>
        <v>1.79</v>
      </c>
    </row>
    <row r="369" spans="1:12" ht="12.75">
      <c r="A369" s="20" t="s">
        <v>19</v>
      </c>
      <c r="B369" s="14" t="s">
        <v>20</v>
      </c>
      <c r="C369" s="26">
        <v>150</v>
      </c>
      <c r="D369" s="12">
        <v>5.85</v>
      </c>
      <c r="E369" s="12">
        <v>6</v>
      </c>
      <c r="F369" s="12">
        <v>31.28</v>
      </c>
      <c r="G369" s="12">
        <v>207</v>
      </c>
      <c r="H369" s="12">
        <v>0.056</v>
      </c>
      <c r="I369" s="12">
        <v>0.014</v>
      </c>
      <c r="J369" s="12">
        <v>0</v>
      </c>
      <c r="K369" s="12">
        <v>11.2</v>
      </c>
      <c r="L369" s="13">
        <v>0.7</v>
      </c>
    </row>
    <row r="370" spans="1:12" ht="12.75">
      <c r="A370" s="20"/>
      <c r="B370" s="14" t="s">
        <v>22</v>
      </c>
      <c r="C370" s="26">
        <v>65</v>
      </c>
      <c r="D370" s="12">
        <v>7.41</v>
      </c>
      <c r="E370" s="12">
        <v>9.56</v>
      </c>
      <c r="F370" s="12">
        <v>0.78</v>
      </c>
      <c r="G370" s="12">
        <v>130.28</v>
      </c>
      <c r="H370" s="12">
        <v>0.03</v>
      </c>
      <c r="I370" s="12">
        <v>0.06</v>
      </c>
      <c r="J370" s="12">
        <v>0</v>
      </c>
      <c r="K370" s="12">
        <v>16.9</v>
      </c>
      <c r="L370" s="13">
        <v>1.02</v>
      </c>
    </row>
    <row r="371" spans="1:12" ht="12.75">
      <c r="A371" s="20">
        <v>233</v>
      </c>
      <c r="B371" s="14" t="s">
        <v>52</v>
      </c>
      <c r="C371" s="26" t="s">
        <v>53</v>
      </c>
      <c r="D371" s="12">
        <v>0</v>
      </c>
      <c r="E371" s="12">
        <v>0</v>
      </c>
      <c r="F371" s="12">
        <v>18</v>
      </c>
      <c r="G371" s="12">
        <v>60</v>
      </c>
      <c r="H371" s="12">
        <v>0</v>
      </c>
      <c r="I371" s="12">
        <v>0</v>
      </c>
      <c r="J371" s="12">
        <v>0</v>
      </c>
      <c r="K371" s="12">
        <v>0.48</v>
      </c>
      <c r="L371" s="13">
        <v>0.07</v>
      </c>
    </row>
    <row r="372" spans="1:12" ht="51" customHeight="1" thickBot="1">
      <c r="A372" s="15"/>
      <c r="B372" s="16" t="s">
        <v>54</v>
      </c>
      <c r="C372" s="17"/>
      <c r="D372" s="17">
        <f>D354+D359+D360+D368</f>
        <v>42.06</v>
      </c>
      <c r="E372" s="17">
        <f aca="true" t="shared" si="43" ref="E372:L372">E354+E359+E360+E368</f>
        <v>46.099999999999994</v>
      </c>
      <c r="F372" s="17">
        <f t="shared" si="43"/>
        <v>248.99</v>
      </c>
      <c r="G372" s="17">
        <f t="shared" si="43"/>
        <v>1554.78</v>
      </c>
      <c r="H372" s="17">
        <f t="shared" si="43"/>
        <v>0.622</v>
      </c>
      <c r="I372" s="17">
        <f t="shared" si="43"/>
        <v>0.45</v>
      </c>
      <c r="J372" s="17">
        <f t="shared" si="43"/>
        <v>38.29</v>
      </c>
      <c r="K372" s="17">
        <f t="shared" si="43"/>
        <v>434.33</v>
      </c>
      <c r="L372" s="17">
        <f t="shared" si="43"/>
        <v>8.268</v>
      </c>
    </row>
    <row r="383" spans="1:12" ht="12.75">
      <c r="A383" s="1" t="s">
        <v>0</v>
      </c>
      <c r="B383" s="2" t="s">
        <v>55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1" t="s">
        <v>1</v>
      </c>
      <c r="B384" s="2" t="s">
        <v>185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3.5" thickBot="1">
      <c r="A385" s="4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71" t="s">
        <v>2</v>
      </c>
      <c r="B386" s="73" t="s">
        <v>3</v>
      </c>
      <c r="C386" s="69" t="s">
        <v>16</v>
      </c>
      <c r="D386" s="69" t="s">
        <v>8</v>
      </c>
      <c r="E386" s="69"/>
      <c r="F386" s="69"/>
      <c r="G386" s="69" t="s">
        <v>4</v>
      </c>
      <c r="H386" s="76" t="s">
        <v>5</v>
      </c>
      <c r="I386" s="76"/>
      <c r="J386" s="76"/>
      <c r="K386" s="69" t="s">
        <v>6</v>
      </c>
      <c r="L386" s="70"/>
    </row>
    <row r="387" spans="1:12" ht="25.5">
      <c r="A387" s="72"/>
      <c r="B387" s="74"/>
      <c r="C387" s="75"/>
      <c r="D387" s="7" t="s">
        <v>9</v>
      </c>
      <c r="E387" s="7" t="s">
        <v>7</v>
      </c>
      <c r="F387" s="7" t="s">
        <v>10</v>
      </c>
      <c r="G387" s="75"/>
      <c r="H387" s="8" t="s">
        <v>11</v>
      </c>
      <c r="I387" s="8" t="s">
        <v>12</v>
      </c>
      <c r="J387" s="8" t="s">
        <v>13</v>
      </c>
      <c r="K387" s="8" t="s">
        <v>14</v>
      </c>
      <c r="L387" s="9" t="s">
        <v>15</v>
      </c>
    </row>
    <row r="388" spans="1:12" ht="24.75" customHeight="1">
      <c r="A388" s="10"/>
      <c r="B388" s="11" t="s">
        <v>18</v>
      </c>
      <c r="C388" s="12"/>
      <c r="D388" s="26">
        <f aca="true" t="shared" si="44" ref="D388:L388">D389+D390+D391</f>
        <v>12.209999999999999</v>
      </c>
      <c r="E388" s="26">
        <f t="shared" si="44"/>
        <v>14.11</v>
      </c>
      <c r="F388" s="26">
        <f t="shared" si="44"/>
        <v>48.60999999999999</v>
      </c>
      <c r="G388" s="26">
        <f t="shared" si="44"/>
        <v>392</v>
      </c>
      <c r="H388" s="26">
        <f t="shared" si="44"/>
        <v>0.13</v>
      </c>
      <c r="I388" s="26">
        <f t="shared" si="44"/>
        <v>0.37</v>
      </c>
      <c r="J388" s="26">
        <f t="shared" si="44"/>
        <v>2.19</v>
      </c>
      <c r="K388" s="26">
        <f t="shared" si="44"/>
        <v>422.84000000000003</v>
      </c>
      <c r="L388" s="26">
        <f t="shared" si="44"/>
        <v>0.85</v>
      </c>
    </row>
    <row r="389" spans="1:12" ht="25.5">
      <c r="A389" s="10">
        <v>44</v>
      </c>
      <c r="B389" s="14" t="s">
        <v>112</v>
      </c>
      <c r="C389" s="26">
        <v>200</v>
      </c>
      <c r="D389" s="12">
        <v>5.85</v>
      </c>
      <c r="E389" s="12">
        <v>5.81</v>
      </c>
      <c r="F389" s="12">
        <v>19.99</v>
      </c>
      <c r="G389" s="12">
        <v>155</v>
      </c>
      <c r="H389" s="12">
        <v>0.08</v>
      </c>
      <c r="I389" s="12">
        <v>0.14</v>
      </c>
      <c r="J389" s="12">
        <v>1</v>
      </c>
      <c r="K389" s="12">
        <v>188</v>
      </c>
      <c r="L389" s="13">
        <v>0.36</v>
      </c>
    </row>
    <row r="390" spans="1:12" ht="12.75">
      <c r="A390" s="20">
        <v>253</v>
      </c>
      <c r="B390" s="14" t="s">
        <v>58</v>
      </c>
      <c r="C390" s="26">
        <v>180</v>
      </c>
      <c r="D390" s="12">
        <v>1.3</v>
      </c>
      <c r="E390" s="12">
        <v>1.3</v>
      </c>
      <c r="F390" s="12">
        <v>14</v>
      </c>
      <c r="G390" s="12">
        <v>92</v>
      </c>
      <c r="H390" s="12">
        <v>0.02</v>
      </c>
      <c r="I390" s="12">
        <v>0.2</v>
      </c>
      <c r="J390" s="12">
        <v>1</v>
      </c>
      <c r="K390" s="12">
        <v>108.24</v>
      </c>
      <c r="L390" s="13">
        <v>0.02</v>
      </c>
    </row>
    <row r="391" spans="1:12" ht="12.75">
      <c r="A391" s="20">
        <v>3</v>
      </c>
      <c r="B391" s="14" t="s">
        <v>28</v>
      </c>
      <c r="C391" s="26" t="s">
        <v>181</v>
      </c>
      <c r="D391" s="12">
        <v>5.06</v>
      </c>
      <c r="E391" s="12">
        <v>7</v>
      </c>
      <c r="F391" s="12">
        <v>14.62</v>
      </c>
      <c r="G391" s="12">
        <v>145</v>
      </c>
      <c r="H391" s="12">
        <v>0.03</v>
      </c>
      <c r="I391" s="12">
        <v>0.03</v>
      </c>
      <c r="J391" s="12">
        <v>0.19</v>
      </c>
      <c r="K391" s="12">
        <v>126.6</v>
      </c>
      <c r="L391" s="13">
        <v>0.47</v>
      </c>
    </row>
    <row r="392" spans="1:12" ht="26.25" customHeight="1">
      <c r="A392" s="20"/>
      <c r="B392" s="11" t="s">
        <v>29</v>
      </c>
      <c r="C392" s="26"/>
      <c r="D392" s="12"/>
      <c r="E392" s="12"/>
      <c r="F392" s="12"/>
      <c r="G392" s="12"/>
      <c r="H392" s="12"/>
      <c r="I392" s="12"/>
      <c r="J392" s="12"/>
      <c r="K392" s="12"/>
      <c r="L392" s="13"/>
    </row>
    <row r="393" spans="1:12" ht="12.75">
      <c r="A393" s="20"/>
      <c r="B393" s="14" t="s">
        <v>31</v>
      </c>
      <c r="C393" s="26">
        <v>120</v>
      </c>
      <c r="D393" s="26">
        <v>0.56</v>
      </c>
      <c r="E393" s="26">
        <v>0.11</v>
      </c>
      <c r="F393" s="26">
        <v>11.31</v>
      </c>
      <c r="G393" s="26">
        <v>51.52</v>
      </c>
      <c r="H393" s="26">
        <v>0.011</v>
      </c>
      <c r="I393" s="26">
        <v>0.011</v>
      </c>
      <c r="J393" s="26">
        <v>2.24</v>
      </c>
      <c r="K393" s="26">
        <v>7.84</v>
      </c>
      <c r="L393" s="27">
        <v>1.568</v>
      </c>
    </row>
    <row r="394" spans="1:12" ht="24.75" customHeight="1">
      <c r="A394" s="20"/>
      <c r="B394" s="11" t="s">
        <v>32</v>
      </c>
      <c r="C394" s="26"/>
      <c r="D394" s="26">
        <f aca="true" t="shared" si="45" ref="D394:L394">D395+D396+D397+D398+D399+D400+D401</f>
        <v>28.67</v>
      </c>
      <c r="E394" s="26">
        <f t="shared" si="45"/>
        <v>26.199999999999996</v>
      </c>
      <c r="F394" s="26">
        <f t="shared" si="45"/>
        <v>110.983</v>
      </c>
      <c r="G394" s="26">
        <f t="shared" si="45"/>
        <v>878.0600000000001</v>
      </c>
      <c r="H394" s="26">
        <f t="shared" si="45"/>
        <v>0.524</v>
      </c>
      <c r="I394" s="26">
        <f t="shared" si="45"/>
        <v>0.28600000000000003</v>
      </c>
      <c r="J394" s="26">
        <f t="shared" si="45"/>
        <v>16.735</v>
      </c>
      <c r="K394" s="26">
        <f t="shared" si="45"/>
        <v>161.18</v>
      </c>
      <c r="L394" s="26">
        <f t="shared" si="45"/>
        <v>9.951999999999998</v>
      </c>
    </row>
    <row r="395" spans="1:12" ht="12.75">
      <c r="A395" s="29">
        <v>8</v>
      </c>
      <c r="B395" s="30" t="s">
        <v>184</v>
      </c>
      <c r="C395">
        <v>60</v>
      </c>
      <c r="D395" s="32">
        <v>0.59</v>
      </c>
      <c r="E395" s="32">
        <v>4.04</v>
      </c>
      <c r="F395" s="32">
        <v>4.3</v>
      </c>
      <c r="G395" s="32">
        <v>57.3</v>
      </c>
      <c r="H395" s="32">
        <v>0.013</v>
      </c>
      <c r="I395" s="32">
        <v>0.013</v>
      </c>
      <c r="J395" s="32">
        <v>4</v>
      </c>
      <c r="K395" s="32">
        <v>13.42</v>
      </c>
      <c r="L395" s="33">
        <v>0.64</v>
      </c>
    </row>
    <row r="396" spans="1:12" ht="25.5">
      <c r="A396" s="20" t="s">
        <v>70</v>
      </c>
      <c r="B396" s="14" t="s">
        <v>172</v>
      </c>
      <c r="C396" s="26" t="s">
        <v>165</v>
      </c>
      <c r="D396" s="12">
        <v>7.15</v>
      </c>
      <c r="E396" s="12">
        <v>5.75</v>
      </c>
      <c r="F396" s="12">
        <v>20</v>
      </c>
      <c r="G396" s="12">
        <v>145.75</v>
      </c>
      <c r="H396" s="12">
        <v>0.25</v>
      </c>
      <c r="I396" s="12">
        <v>0.075</v>
      </c>
      <c r="J396" s="12">
        <v>5.325</v>
      </c>
      <c r="K396" s="12">
        <v>59.8</v>
      </c>
      <c r="L396" s="13">
        <v>2.65</v>
      </c>
    </row>
    <row r="397" spans="1:12" ht="12.75">
      <c r="A397" s="20">
        <v>186</v>
      </c>
      <c r="B397" s="14" t="s">
        <v>64</v>
      </c>
      <c r="C397" s="26">
        <v>150</v>
      </c>
      <c r="D397" s="12">
        <v>4.5</v>
      </c>
      <c r="E397" s="12">
        <v>6.4</v>
      </c>
      <c r="F397" s="12">
        <v>21.9</v>
      </c>
      <c r="G397" s="12">
        <v>263</v>
      </c>
      <c r="H397" s="12">
        <v>0.06</v>
      </c>
      <c r="I397" s="12">
        <v>0.07</v>
      </c>
      <c r="J397" s="12">
        <v>0</v>
      </c>
      <c r="K397" s="12">
        <v>24.93</v>
      </c>
      <c r="L397" s="13">
        <v>2.4</v>
      </c>
    </row>
    <row r="398" spans="1:12" ht="25.5">
      <c r="A398" s="20">
        <v>161</v>
      </c>
      <c r="B398" s="14" t="s">
        <v>67</v>
      </c>
      <c r="C398" s="26">
        <v>70</v>
      </c>
      <c r="D398" s="12">
        <v>9.84</v>
      </c>
      <c r="E398" s="12">
        <v>8.02</v>
      </c>
      <c r="F398" s="12">
        <v>7.16</v>
      </c>
      <c r="G398" s="12">
        <v>139.13</v>
      </c>
      <c r="H398" s="12">
        <v>0.04</v>
      </c>
      <c r="I398" s="12">
        <v>0.06</v>
      </c>
      <c r="J398" s="12">
        <v>0.81</v>
      </c>
      <c r="K398" s="12">
        <v>27.03</v>
      </c>
      <c r="L398" s="13">
        <v>0.86</v>
      </c>
    </row>
    <row r="399" spans="1:12" ht="12.75">
      <c r="A399" s="20">
        <v>240</v>
      </c>
      <c r="B399" s="14" t="s">
        <v>69</v>
      </c>
      <c r="C399" s="26" t="s">
        <v>53</v>
      </c>
      <c r="D399" s="12">
        <v>0.16</v>
      </c>
      <c r="E399" s="12">
        <v>0.16</v>
      </c>
      <c r="F399" s="12">
        <v>15.893</v>
      </c>
      <c r="G399" s="12">
        <v>60</v>
      </c>
      <c r="H399" s="12">
        <v>0.013</v>
      </c>
      <c r="I399" s="12">
        <v>0.013</v>
      </c>
      <c r="J399" s="12">
        <v>6.6</v>
      </c>
      <c r="K399" s="12">
        <v>6.64</v>
      </c>
      <c r="L399" s="13">
        <v>0.92</v>
      </c>
    </row>
    <row r="400" spans="1:12" ht="12.75">
      <c r="A400" s="20" t="s">
        <v>42</v>
      </c>
      <c r="B400" s="14" t="s">
        <v>43</v>
      </c>
      <c r="C400" s="26" t="s">
        <v>92</v>
      </c>
      <c r="D400" s="12">
        <v>3.85</v>
      </c>
      <c r="E400" s="12">
        <v>1.34</v>
      </c>
      <c r="F400" s="12">
        <v>26.61</v>
      </c>
      <c r="G400" s="12">
        <v>136.5</v>
      </c>
      <c r="H400" s="12">
        <v>0.08</v>
      </c>
      <c r="I400" s="12">
        <v>0.025</v>
      </c>
      <c r="J400" s="12">
        <v>0</v>
      </c>
      <c r="K400" s="12">
        <v>11.5</v>
      </c>
      <c r="L400" s="13">
        <v>1</v>
      </c>
    </row>
    <row r="401" spans="1:12" ht="12.75">
      <c r="A401" s="20" t="s">
        <v>45</v>
      </c>
      <c r="B401" s="14" t="s">
        <v>46</v>
      </c>
      <c r="C401" s="26" t="s">
        <v>23</v>
      </c>
      <c r="D401" s="12">
        <v>2.58</v>
      </c>
      <c r="E401" s="12">
        <v>0.49</v>
      </c>
      <c r="F401" s="12">
        <v>15.12</v>
      </c>
      <c r="G401" s="12">
        <v>76.38</v>
      </c>
      <c r="H401" s="12">
        <v>0.068</v>
      </c>
      <c r="I401" s="12">
        <v>0.03</v>
      </c>
      <c r="J401" s="12">
        <v>0</v>
      </c>
      <c r="K401" s="12">
        <v>17.86</v>
      </c>
      <c r="L401" s="13">
        <v>1.482</v>
      </c>
    </row>
    <row r="402" spans="1:12" ht="23.25" customHeight="1">
      <c r="A402" s="20"/>
      <c r="B402" s="11" t="s">
        <v>48</v>
      </c>
      <c r="C402" s="26"/>
      <c r="D402" s="26">
        <f aca="true" t="shared" si="46" ref="D402:L402">D403+D404</f>
        <v>15.549999999999999</v>
      </c>
      <c r="E402" s="26">
        <f t="shared" si="46"/>
        <v>17.49</v>
      </c>
      <c r="F402" s="26">
        <f t="shared" si="46"/>
        <v>46.2</v>
      </c>
      <c r="G402" s="26">
        <f t="shared" si="46"/>
        <v>586.8</v>
      </c>
      <c r="H402" s="26">
        <f t="shared" si="46"/>
        <v>0.15000000000000002</v>
      </c>
      <c r="I402" s="26">
        <f t="shared" si="46"/>
        <v>0.56</v>
      </c>
      <c r="J402" s="26">
        <f t="shared" si="46"/>
        <v>1.48</v>
      </c>
      <c r="K402" s="26">
        <f t="shared" si="46"/>
        <v>429.46000000000004</v>
      </c>
      <c r="L402" s="26">
        <f t="shared" si="46"/>
        <v>1.26</v>
      </c>
    </row>
    <row r="403" spans="1:12" ht="22.5" customHeight="1">
      <c r="A403" s="20">
        <v>130</v>
      </c>
      <c r="B403" s="14" t="s">
        <v>182</v>
      </c>
      <c r="C403" s="26">
        <v>150.2</v>
      </c>
      <c r="D403" s="12">
        <v>11.2</v>
      </c>
      <c r="E403" s="12">
        <v>12.69</v>
      </c>
      <c r="F403" s="12">
        <v>40.2</v>
      </c>
      <c r="G403" s="12">
        <v>498.3</v>
      </c>
      <c r="H403" s="12">
        <v>0.1</v>
      </c>
      <c r="I403" s="12">
        <v>0.3</v>
      </c>
      <c r="J403" s="12">
        <v>0.43</v>
      </c>
      <c r="K403" s="12">
        <v>249.46</v>
      </c>
      <c r="L403" s="13">
        <v>1.11</v>
      </c>
    </row>
    <row r="404" spans="1:12" ht="25.5">
      <c r="A404" s="20">
        <v>251</v>
      </c>
      <c r="B404" s="14" t="s">
        <v>71</v>
      </c>
      <c r="C404" s="26">
        <v>150</v>
      </c>
      <c r="D404" s="12">
        <v>4.35</v>
      </c>
      <c r="E404" s="12">
        <v>4.8</v>
      </c>
      <c r="F404" s="12">
        <v>6</v>
      </c>
      <c r="G404" s="12">
        <v>88.5</v>
      </c>
      <c r="H404" s="12">
        <v>0.05</v>
      </c>
      <c r="I404" s="12">
        <v>0.26</v>
      </c>
      <c r="J404" s="12">
        <v>1.05</v>
      </c>
      <c r="K404" s="12">
        <v>180</v>
      </c>
      <c r="L404" s="13">
        <v>0.15</v>
      </c>
    </row>
    <row r="405" spans="1:12" ht="25.5" customHeight="1" thickBot="1">
      <c r="A405" s="15"/>
      <c r="B405" s="16" t="s">
        <v>54</v>
      </c>
      <c r="C405" s="17"/>
      <c r="D405" s="17">
        <f aca="true" t="shared" si="47" ref="D405:L405">D388+D393+D394+D402</f>
        <v>56.989999999999995</v>
      </c>
      <c r="E405" s="17">
        <f t="shared" si="47"/>
        <v>57.91</v>
      </c>
      <c r="F405" s="17">
        <f t="shared" si="47"/>
        <v>217.103</v>
      </c>
      <c r="G405" s="17">
        <f t="shared" si="47"/>
        <v>1908.3799999999999</v>
      </c>
      <c r="H405" s="17">
        <f t="shared" si="47"/>
        <v>0.8150000000000001</v>
      </c>
      <c r="I405" s="17">
        <f t="shared" si="47"/>
        <v>1.227</v>
      </c>
      <c r="J405" s="17">
        <f t="shared" si="47"/>
        <v>22.645</v>
      </c>
      <c r="K405" s="17">
        <f t="shared" si="47"/>
        <v>1021.32</v>
      </c>
      <c r="L405" s="17">
        <f t="shared" si="47"/>
        <v>13.629999999999997</v>
      </c>
    </row>
    <row r="410" spans="1:12" ht="12.75">
      <c r="A410" s="1" t="s">
        <v>0</v>
      </c>
      <c r="B410" s="2" t="s">
        <v>72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1" t="s">
        <v>1</v>
      </c>
      <c r="B411" s="2" t="s">
        <v>185</v>
      </c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3.5" thickBot="1">
      <c r="A412" s="4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71" t="s">
        <v>2</v>
      </c>
      <c r="B413" s="73" t="s">
        <v>3</v>
      </c>
      <c r="C413" s="69" t="s">
        <v>16</v>
      </c>
      <c r="D413" s="69" t="s">
        <v>8</v>
      </c>
      <c r="E413" s="69"/>
      <c r="F413" s="69"/>
      <c r="G413" s="69" t="s">
        <v>4</v>
      </c>
      <c r="H413" s="76" t="s">
        <v>5</v>
      </c>
      <c r="I413" s="76"/>
      <c r="J413" s="76"/>
      <c r="K413" s="69" t="s">
        <v>6</v>
      </c>
      <c r="L413" s="70"/>
    </row>
    <row r="414" spans="1:12" ht="25.5">
      <c r="A414" s="72"/>
      <c r="B414" s="74"/>
      <c r="C414" s="75"/>
      <c r="D414" s="7" t="s">
        <v>9</v>
      </c>
      <c r="E414" s="7" t="s">
        <v>7</v>
      </c>
      <c r="F414" s="7" t="s">
        <v>10</v>
      </c>
      <c r="G414" s="75"/>
      <c r="H414" s="8" t="s">
        <v>11</v>
      </c>
      <c r="I414" s="8" t="s">
        <v>12</v>
      </c>
      <c r="J414" s="8" t="s">
        <v>13</v>
      </c>
      <c r="K414" s="8" t="s">
        <v>14</v>
      </c>
      <c r="L414" s="9" t="s">
        <v>15</v>
      </c>
    </row>
    <row r="415" spans="1:12" ht="23.25" customHeight="1">
      <c r="A415" s="10"/>
      <c r="B415" s="11" t="s">
        <v>18</v>
      </c>
      <c r="C415" s="12"/>
      <c r="D415" s="26">
        <f aca="true" t="shared" si="48" ref="D415:L415">D416+D417+D418</f>
        <v>9.71</v>
      </c>
      <c r="E415" s="26">
        <f t="shared" si="48"/>
        <v>13.39</v>
      </c>
      <c r="F415" s="26">
        <f t="shared" si="48"/>
        <v>55.33</v>
      </c>
      <c r="G415" s="26">
        <f t="shared" si="48"/>
        <v>399</v>
      </c>
      <c r="H415" s="26">
        <f t="shared" si="48"/>
        <v>0.16</v>
      </c>
      <c r="I415" s="26">
        <f t="shared" si="48"/>
        <v>0.16</v>
      </c>
      <c r="J415" s="26">
        <f t="shared" si="48"/>
        <v>3.12</v>
      </c>
      <c r="K415" s="26">
        <f t="shared" si="48"/>
        <v>298.68000000000006</v>
      </c>
      <c r="L415" s="26">
        <f t="shared" si="48"/>
        <v>0.8600000000000001</v>
      </c>
    </row>
    <row r="416" spans="1:12" ht="25.5">
      <c r="A416" s="20">
        <v>84</v>
      </c>
      <c r="B416" s="14" t="s">
        <v>56</v>
      </c>
      <c r="C416" s="26" t="s">
        <v>53</v>
      </c>
      <c r="D416" s="12">
        <v>6.21</v>
      </c>
      <c r="E416" s="12">
        <v>7.73</v>
      </c>
      <c r="F416" s="12">
        <v>27.71</v>
      </c>
      <c r="G416" s="12">
        <v>201</v>
      </c>
      <c r="H416" s="12">
        <v>0.1</v>
      </c>
      <c r="I416" s="12">
        <v>0.1</v>
      </c>
      <c r="J416" s="12">
        <v>1.95</v>
      </c>
      <c r="K416" s="12">
        <v>182.3</v>
      </c>
      <c r="L416" s="13">
        <v>0.5</v>
      </c>
    </row>
    <row r="417" spans="1:12" ht="12.75">
      <c r="A417" s="34">
        <v>248</v>
      </c>
      <c r="B417" s="14" t="s">
        <v>188</v>
      </c>
      <c r="C417" s="26">
        <v>180</v>
      </c>
      <c r="D417" s="12">
        <v>1.2</v>
      </c>
      <c r="E417" s="12">
        <v>1.3</v>
      </c>
      <c r="F417" s="12">
        <v>13</v>
      </c>
      <c r="G417" s="12">
        <v>90</v>
      </c>
      <c r="H417" s="12">
        <v>0.03</v>
      </c>
      <c r="I417" s="12">
        <v>0.03</v>
      </c>
      <c r="J417" s="12">
        <v>1.17</v>
      </c>
      <c r="K417" s="12">
        <v>109.78</v>
      </c>
      <c r="L417" s="13">
        <v>0.02</v>
      </c>
    </row>
    <row r="418" spans="1:12" ht="12.75">
      <c r="A418" s="20" t="s">
        <v>27</v>
      </c>
      <c r="B418" s="14" t="s">
        <v>28</v>
      </c>
      <c r="C418" s="26">
        <v>30.5</v>
      </c>
      <c r="D418" s="12">
        <v>2.3</v>
      </c>
      <c r="E418" s="12">
        <v>4.36</v>
      </c>
      <c r="F418" s="12">
        <v>14.62</v>
      </c>
      <c r="G418" s="12">
        <v>108</v>
      </c>
      <c r="H418" s="12">
        <v>0.03</v>
      </c>
      <c r="I418" s="12">
        <v>0.03</v>
      </c>
      <c r="J418" s="12">
        <v>0</v>
      </c>
      <c r="K418" s="12">
        <v>6.6</v>
      </c>
      <c r="L418" s="13">
        <v>0.34</v>
      </c>
    </row>
    <row r="419" spans="1:12" ht="21.75" customHeight="1">
      <c r="A419" s="20"/>
      <c r="B419" s="11" t="s">
        <v>29</v>
      </c>
      <c r="C419" s="26"/>
      <c r="D419" s="12"/>
      <c r="E419" s="12"/>
      <c r="F419" s="12"/>
      <c r="G419" s="12"/>
      <c r="H419" s="12"/>
      <c r="I419" s="12"/>
      <c r="J419" s="12"/>
      <c r="K419" s="12"/>
      <c r="L419" s="13"/>
    </row>
    <row r="420" spans="1:12" ht="12.75">
      <c r="A420" s="20"/>
      <c r="B420" s="14" t="s">
        <v>31</v>
      </c>
      <c r="C420" s="26">
        <v>120</v>
      </c>
      <c r="D420" s="26">
        <v>0.56</v>
      </c>
      <c r="E420" s="26">
        <v>0.11</v>
      </c>
      <c r="F420" s="26">
        <v>11.31</v>
      </c>
      <c r="G420" s="26">
        <v>51.52</v>
      </c>
      <c r="H420" s="26">
        <v>0.011</v>
      </c>
      <c r="I420" s="26">
        <v>0.011</v>
      </c>
      <c r="J420" s="26">
        <v>2.24</v>
      </c>
      <c r="K420" s="26">
        <v>7.84</v>
      </c>
      <c r="L420" s="27">
        <v>1.568</v>
      </c>
    </row>
    <row r="421" spans="1:12" ht="26.25" customHeight="1">
      <c r="A421" s="20"/>
      <c r="B421" s="11" t="s">
        <v>32</v>
      </c>
      <c r="C421" s="26"/>
      <c r="D421" s="26">
        <f aca="true" t="shared" si="49" ref="D421:L421">D422+D423+D424+D425+D426+D427+D428+D429</f>
        <v>22.240000000000002</v>
      </c>
      <c r="E421" s="26">
        <f t="shared" si="49"/>
        <v>21.169999999999998</v>
      </c>
      <c r="F421" s="26">
        <f t="shared" si="49"/>
        <v>100.45</v>
      </c>
      <c r="G421" s="26">
        <f t="shared" si="49"/>
        <v>679.27</v>
      </c>
      <c r="H421" s="26">
        <f t="shared" si="49"/>
        <v>0.39</v>
      </c>
      <c r="I421" s="26">
        <f t="shared" si="49"/>
        <v>0.271</v>
      </c>
      <c r="J421" s="26">
        <f t="shared" si="49"/>
        <v>31.064</v>
      </c>
      <c r="K421" s="26">
        <f t="shared" si="49"/>
        <v>152.96300000000002</v>
      </c>
      <c r="L421" s="26">
        <f t="shared" si="49"/>
        <v>5.811000000000001</v>
      </c>
    </row>
    <row r="422" spans="1:12" ht="12.75">
      <c r="A422" s="20" t="s">
        <v>82</v>
      </c>
      <c r="B422" s="14" t="s">
        <v>83</v>
      </c>
      <c r="C422" s="26" t="s">
        <v>137</v>
      </c>
      <c r="D422" s="12">
        <v>0.96</v>
      </c>
      <c r="E422" s="12">
        <v>1.8</v>
      </c>
      <c r="F422" s="12">
        <v>6.18</v>
      </c>
      <c r="G422" s="12">
        <v>45</v>
      </c>
      <c r="H422" s="12">
        <v>0.012</v>
      </c>
      <c r="I422" s="12">
        <v>0.024</v>
      </c>
      <c r="J422" s="12">
        <v>0.72</v>
      </c>
      <c r="K422" s="12">
        <v>22.2</v>
      </c>
      <c r="L422" s="13">
        <v>0.72</v>
      </c>
    </row>
    <row r="423" spans="1:12" ht="25.5">
      <c r="A423" s="20" t="s">
        <v>79</v>
      </c>
      <c r="B423" s="14" t="s">
        <v>80</v>
      </c>
      <c r="C423" s="26" t="s">
        <v>165</v>
      </c>
      <c r="D423" s="12">
        <v>3</v>
      </c>
      <c r="E423" s="12">
        <v>2.75</v>
      </c>
      <c r="F423" s="12">
        <v>19.5</v>
      </c>
      <c r="G423" s="12">
        <v>112.5</v>
      </c>
      <c r="H423" s="12">
        <v>0.125</v>
      </c>
      <c r="I423" s="12">
        <v>0.1</v>
      </c>
      <c r="J423" s="12">
        <v>12</v>
      </c>
      <c r="K423" s="12">
        <v>35</v>
      </c>
      <c r="L423" s="13">
        <v>1.25</v>
      </c>
    </row>
    <row r="424" spans="1:12" ht="12.75">
      <c r="A424" s="20">
        <v>77</v>
      </c>
      <c r="B424" s="14" t="s">
        <v>81</v>
      </c>
      <c r="C424" s="26">
        <v>180</v>
      </c>
      <c r="D424" s="12">
        <v>2.67</v>
      </c>
      <c r="E424" s="12">
        <v>4.82</v>
      </c>
      <c r="F424" s="12">
        <v>12.19</v>
      </c>
      <c r="G424" s="12">
        <v>104</v>
      </c>
      <c r="H424" s="12">
        <v>0.06</v>
      </c>
      <c r="I424" s="12">
        <v>0.05</v>
      </c>
      <c r="J424" s="12">
        <v>17.2</v>
      </c>
      <c r="K424" s="12">
        <v>60.14</v>
      </c>
      <c r="L424" s="13">
        <v>1.01</v>
      </c>
    </row>
    <row r="425" spans="1:12" ht="12.75">
      <c r="A425" s="20">
        <v>174</v>
      </c>
      <c r="B425" s="14" t="s">
        <v>84</v>
      </c>
      <c r="C425" s="26">
        <v>70</v>
      </c>
      <c r="D425" s="12">
        <v>8.98</v>
      </c>
      <c r="E425" s="12">
        <v>9.49</v>
      </c>
      <c r="F425" s="12">
        <v>7.31</v>
      </c>
      <c r="G425" s="12">
        <v>150.5</v>
      </c>
      <c r="H425" s="12">
        <v>0.04</v>
      </c>
      <c r="I425" s="12">
        <v>0.04</v>
      </c>
      <c r="J425" s="12">
        <v>0.79</v>
      </c>
      <c r="K425" s="12">
        <v>4.59</v>
      </c>
      <c r="L425" s="13">
        <v>0.23</v>
      </c>
    </row>
    <row r="426" spans="1:12" ht="25.5">
      <c r="A426" s="20" t="s">
        <v>85</v>
      </c>
      <c r="B426" s="14" t="s">
        <v>86</v>
      </c>
      <c r="C426" s="26" t="s">
        <v>74</v>
      </c>
      <c r="D426" s="12">
        <v>0.2</v>
      </c>
      <c r="E426" s="12">
        <v>0.48</v>
      </c>
      <c r="F426" s="12">
        <v>1.56</v>
      </c>
      <c r="G426" s="12">
        <v>11.39</v>
      </c>
      <c r="H426" s="12">
        <v>0.005</v>
      </c>
      <c r="I426" s="12">
        <v>0.002</v>
      </c>
      <c r="J426" s="12">
        <v>0.354</v>
      </c>
      <c r="K426" s="12">
        <v>1.323</v>
      </c>
      <c r="L426" s="13">
        <v>0.059</v>
      </c>
    </row>
    <row r="427" spans="1:12" ht="12.75">
      <c r="A427" s="20">
        <v>263.264</v>
      </c>
      <c r="B427" s="14" t="s">
        <v>25</v>
      </c>
      <c r="C427" s="26">
        <v>180</v>
      </c>
      <c r="D427" s="12">
        <v>0</v>
      </c>
      <c r="E427" s="12">
        <v>0</v>
      </c>
      <c r="F427" s="12">
        <v>11.98</v>
      </c>
      <c r="G427" s="12">
        <v>43</v>
      </c>
      <c r="H427" s="12">
        <v>0</v>
      </c>
      <c r="I427" s="12">
        <v>0</v>
      </c>
      <c r="J427" s="12">
        <v>0</v>
      </c>
      <c r="K427" s="12">
        <v>0.35</v>
      </c>
      <c r="L427" s="13">
        <v>0.06</v>
      </c>
    </row>
    <row r="428" spans="1:12" ht="12.75">
      <c r="A428" s="20" t="s">
        <v>42</v>
      </c>
      <c r="B428" s="14" t="s">
        <v>43</v>
      </c>
      <c r="C428" s="26" t="s">
        <v>92</v>
      </c>
      <c r="D428" s="12">
        <v>3.85</v>
      </c>
      <c r="E428" s="12">
        <v>1.34</v>
      </c>
      <c r="F428" s="12">
        <v>26.61</v>
      </c>
      <c r="G428" s="12">
        <v>136.5</v>
      </c>
      <c r="H428" s="12">
        <v>0.08</v>
      </c>
      <c r="I428" s="12">
        <v>0.025</v>
      </c>
      <c r="J428" s="12">
        <v>0</v>
      </c>
      <c r="K428" s="12">
        <v>11.5</v>
      </c>
      <c r="L428" s="13">
        <v>1</v>
      </c>
    </row>
    <row r="429" spans="1:12" ht="12.75">
      <c r="A429" s="20" t="s">
        <v>45</v>
      </c>
      <c r="B429" s="14" t="s">
        <v>46</v>
      </c>
      <c r="C429" s="26" t="s">
        <v>23</v>
      </c>
      <c r="D429" s="12">
        <v>2.58</v>
      </c>
      <c r="E429" s="12">
        <v>0.49</v>
      </c>
      <c r="F429" s="12">
        <v>15.12</v>
      </c>
      <c r="G429" s="12">
        <v>76.38</v>
      </c>
      <c r="H429" s="12">
        <v>0.068</v>
      </c>
      <c r="I429" s="12">
        <v>0.03</v>
      </c>
      <c r="J429" s="12">
        <v>0</v>
      </c>
      <c r="K429" s="12">
        <v>17.86</v>
      </c>
      <c r="L429" s="13">
        <v>1.482</v>
      </c>
    </row>
    <row r="430" spans="1:12" ht="24.75" customHeight="1">
      <c r="A430" s="20"/>
      <c r="B430" s="11" t="s">
        <v>48</v>
      </c>
      <c r="C430" s="26"/>
      <c r="D430" s="26">
        <f aca="true" t="shared" si="50" ref="D430:L430">D431+D432+D433+D434</f>
        <v>10.889999999999999</v>
      </c>
      <c r="E430" s="26">
        <f t="shared" si="50"/>
        <v>9.159999999999998</v>
      </c>
      <c r="F430" s="26">
        <f t="shared" si="50"/>
        <v>48.050000000000004</v>
      </c>
      <c r="G430" s="26">
        <f t="shared" si="50"/>
        <v>326.72</v>
      </c>
      <c r="H430" s="26">
        <f t="shared" si="50"/>
        <v>0.207</v>
      </c>
      <c r="I430" s="26">
        <f t="shared" si="50"/>
        <v>0.37</v>
      </c>
      <c r="J430" s="26">
        <f t="shared" si="50"/>
        <v>12.030000000000001</v>
      </c>
      <c r="K430" s="26">
        <f t="shared" si="50"/>
        <v>211.234</v>
      </c>
      <c r="L430" s="26">
        <f t="shared" si="50"/>
        <v>18.794</v>
      </c>
    </row>
    <row r="431" spans="1:12" ht="12.75">
      <c r="A431" s="20" t="s">
        <v>90</v>
      </c>
      <c r="B431" s="14" t="s">
        <v>91</v>
      </c>
      <c r="C431" s="26" t="s">
        <v>65</v>
      </c>
      <c r="D431" s="12">
        <v>5.84</v>
      </c>
      <c r="E431" s="12">
        <v>3.92</v>
      </c>
      <c r="F431" s="12">
        <v>26.98</v>
      </c>
      <c r="G431" s="12">
        <v>160.87</v>
      </c>
      <c r="H431" s="12">
        <v>0.12</v>
      </c>
      <c r="I431" s="12">
        <v>0.08</v>
      </c>
      <c r="J431" s="12">
        <v>0</v>
      </c>
      <c r="K431" s="12">
        <v>18.4</v>
      </c>
      <c r="L431" s="13">
        <v>1.04</v>
      </c>
    </row>
    <row r="432" spans="1:12" ht="12.75">
      <c r="A432" s="20" t="s">
        <v>87</v>
      </c>
      <c r="B432" s="14" t="s">
        <v>88</v>
      </c>
      <c r="C432" s="26" t="s">
        <v>127</v>
      </c>
      <c r="D432" s="12">
        <v>0.26</v>
      </c>
      <c r="E432" s="12">
        <v>0</v>
      </c>
      <c r="F432" s="12">
        <v>4.39</v>
      </c>
      <c r="G432" s="12">
        <v>26.12</v>
      </c>
      <c r="H432" s="12">
        <v>0.004</v>
      </c>
      <c r="I432" s="12">
        <v>0.008</v>
      </c>
      <c r="J432" s="12">
        <v>0.08</v>
      </c>
      <c r="K432" s="12">
        <v>10.436</v>
      </c>
      <c r="L432" s="13">
        <v>0.164</v>
      </c>
    </row>
    <row r="433" spans="1:12" ht="25.5">
      <c r="A433" s="20">
        <v>251</v>
      </c>
      <c r="B433" s="14" t="s">
        <v>71</v>
      </c>
      <c r="C433" s="26">
        <v>150</v>
      </c>
      <c r="D433" s="12">
        <v>4.35</v>
      </c>
      <c r="E433" s="12">
        <v>4.8</v>
      </c>
      <c r="F433" s="12">
        <v>6</v>
      </c>
      <c r="G433" s="12">
        <v>88.5</v>
      </c>
      <c r="H433" s="12">
        <v>0.05</v>
      </c>
      <c r="I433" s="12">
        <v>0.26</v>
      </c>
      <c r="J433" s="12">
        <v>1.05</v>
      </c>
      <c r="K433" s="12">
        <v>180</v>
      </c>
      <c r="L433" s="13">
        <v>0.15</v>
      </c>
    </row>
    <row r="434" spans="1:12" ht="12.75">
      <c r="A434" s="20" t="s">
        <v>93</v>
      </c>
      <c r="B434" s="14" t="s">
        <v>94</v>
      </c>
      <c r="C434" s="26" t="s">
        <v>128</v>
      </c>
      <c r="D434" s="12">
        <v>0.44</v>
      </c>
      <c r="E434" s="12">
        <v>0.44</v>
      </c>
      <c r="F434" s="12">
        <v>10.68</v>
      </c>
      <c r="G434" s="12">
        <v>51.23</v>
      </c>
      <c r="H434" s="12">
        <v>0.033</v>
      </c>
      <c r="I434" s="12">
        <v>0.022</v>
      </c>
      <c r="J434" s="12">
        <v>10.9</v>
      </c>
      <c r="K434" s="12">
        <v>2.398</v>
      </c>
      <c r="L434" s="13">
        <v>17.44</v>
      </c>
    </row>
    <row r="435" spans="1:12" ht="25.5" customHeight="1" thickBot="1">
      <c r="A435" s="15"/>
      <c r="B435" s="16" t="s">
        <v>54</v>
      </c>
      <c r="C435" s="17"/>
      <c r="D435" s="17">
        <f aca="true" t="shared" si="51" ref="D435:L435">D415+D420+D421+D430</f>
        <v>43.400000000000006</v>
      </c>
      <c r="E435" s="17">
        <f t="shared" si="51"/>
        <v>43.83</v>
      </c>
      <c r="F435" s="17">
        <f t="shared" si="51"/>
        <v>215.14000000000001</v>
      </c>
      <c r="G435" s="17">
        <f t="shared" si="51"/>
        <v>1456.51</v>
      </c>
      <c r="H435" s="17">
        <f t="shared" si="51"/>
        <v>0.768</v>
      </c>
      <c r="I435" s="17">
        <f t="shared" si="51"/>
        <v>0.812</v>
      </c>
      <c r="J435" s="17">
        <f t="shared" si="51"/>
        <v>48.454</v>
      </c>
      <c r="K435" s="17">
        <f t="shared" si="51"/>
        <v>670.7170000000001</v>
      </c>
      <c r="L435" s="17">
        <f t="shared" si="51"/>
        <v>27.033</v>
      </c>
    </row>
    <row r="439" spans="1:12" ht="12.75">
      <c r="A439" s="1" t="s">
        <v>0</v>
      </c>
      <c r="B439" s="2" t="s">
        <v>95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1" t="s">
        <v>1</v>
      </c>
      <c r="B440" s="2" t="s">
        <v>163</v>
      </c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3.5" thickBot="1">
      <c r="A441" s="4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71" t="s">
        <v>2</v>
      </c>
      <c r="B442" s="73" t="s">
        <v>3</v>
      </c>
      <c r="C442" s="69" t="s">
        <v>16</v>
      </c>
      <c r="D442" s="69" t="s">
        <v>8</v>
      </c>
      <c r="E442" s="69"/>
      <c r="F442" s="69"/>
      <c r="G442" s="69" t="s">
        <v>4</v>
      </c>
      <c r="H442" s="76" t="s">
        <v>5</v>
      </c>
      <c r="I442" s="76"/>
      <c r="J442" s="76"/>
      <c r="K442" s="69" t="s">
        <v>6</v>
      </c>
      <c r="L442" s="70"/>
    </row>
    <row r="443" spans="1:12" ht="25.5">
      <c r="A443" s="72"/>
      <c r="B443" s="74"/>
      <c r="C443" s="75"/>
      <c r="D443" s="7" t="s">
        <v>9</v>
      </c>
      <c r="E443" s="7" t="s">
        <v>7</v>
      </c>
      <c r="F443" s="7" t="s">
        <v>10</v>
      </c>
      <c r="G443" s="75"/>
      <c r="H443" s="8" t="s">
        <v>11</v>
      </c>
      <c r="I443" s="8" t="s">
        <v>12</v>
      </c>
      <c r="J443" s="8" t="s">
        <v>13</v>
      </c>
      <c r="K443" s="8" t="s">
        <v>14</v>
      </c>
      <c r="L443" s="9" t="s">
        <v>15</v>
      </c>
    </row>
    <row r="444" spans="1:12" ht="23.25" customHeight="1">
      <c r="A444" s="10"/>
      <c r="B444" s="11" t="s">
        <v>18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3"/>
    </row>
    <row r="445" spans="1:12" ht="12.75">
      <c r="A445" s="20" t="s">
        <v>111</v>
      </c>
      <c r="B445" s="14" t="s">
        <v>189</v>
      </c>
      <c r="C445" s="12" t="s">
        <v>53</v>
      </c>
      <c r="D445" s="12">
        <v>6.6</v>
      </c>
      <c r="E445" s="12">
        <v>9</v>
      </c>
      <c r="F445" s="12">
        <v>20.64</v>
      </c>
      <c r="G445" s="12">
        <v>187.04</v>
      </c>
      <c r="H445" s="12">
        <v>0.04</v>
      </c>
      <c r="I445" s="12">
        <v>0.14</v>
      </c>
      <c r="J445" s="12">
        <v>0.9</v>
      </c>
      <c r="K445" s="12">
        <v>106</v>
      </c>
      <c r="L445" s="13">
        <v>0.46</v>
      </c>
    </row>
    <row r="446" spans="1:12" ht="12.75">
      <c r="A446" s="20" t="s">
        <v>57</v>
      </c>
      <c r="B446" s="14" t="s">
        <v>58</v>
      </c>
      <c r="C446" s="12" t="s">
        <v>53</v>
      </c>
      <c r="D446" s="12">
        <v>4.58</v>
      </c>
      <c r="E446" s="12">
        <v>5.04</v>
      </c>
      <c r="F446" s="12">
        <v>21.5</v>
      </c>
      <c r="G446" s="12">
        <v>145.34</v>
      </c>
      <c r="H446" s="12">
        <v>0.12</v>
      </c>
      <c r="I446" s="12">
        <v>0.3</v>
      </c>
      <c r="J446" s="12">
        <v>7.36</v>
      </c>
      <c r="K446" s="12">
        <v>190.62</v>
      </c>
      <c r="L446" s="13">
        <v>0.14</v>
      </c>
    </row>
    <row r="447" spans="1:12" ht="12.75">
      <c r="A447" s="20" t="s">
        <v>27</v>
      </c>
      <c r="B447" s="14" t="s">
        <v>178</v>
      </c>
      <c r="C447" s="12" t="s">
        <v>47</v>
      </c>
      <c r="D447" s="12">
        <v>2.14</v>
      </c>
      <c r="E447" s="12">
        <v>22.39</v>
      </c>
      <c r="F447" s="12">
        <v>12.98</v>
      </c>
      <c r="G447" s="12">
        <v>262.93</v>
      </c>
      <c r="H447" s="12">
        <v>0</v>
      </c>
      <c r="I447" s="12">
        <v>0</v>
      </c>
      <c r="J447" s="12">
        <v>0</v>
      </c>
      <c r="K447" s="12">
        <v>0</v>
      </c>
      <c r="L447" s="13">
        <v>0</v>
      </c>
    </row>
    <row r="448" spans="1:12" ht="24.75" customHeight="1">
      <c r="A448" s="20"/>
      <c r="B448" s="11" t="s">
        <v>29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3"/>
    </row>
    <row r="449" spans="1:12" ht="12.75">
      <c r="A449" s="20" t="s">
        <v>30</v>
      </c>
      <c r="B449" s="14" t="s">
        <v>31</v>
      </c>
      <c r="C449" s="12" t="s">
        <v>164</v>
      </c>
      <c r="D449" s="12">
        <v>0.56</v>
      </c>
      <c r="E449" s="12">
        <v>0.11</v>
      </c>
      <c r="F449" s="12">
        <v>11.31</v>
      </c>
      <c r="G449" s="12">
        <v>51.52</v>
      </c>
      <c r="H449" s="12">
        <v>0.011</v>
      </c>
      <c r="I449" s="12">
        <v>0.011</v>
      </c>
      <c r="J449" s="12">
        <v>2.24</v>
      </c>
      <c r="K449" s="12">
        <v>7.84</v>
      </c>
      <c r="L449" s="13">
        <v>1.568</v>
      </c>
    </row>
    <row r="450" spans="1:12" ht="24.75" customHeight="1">
      <c r="A450" s="20"/>
      <c r="B450" s="11" t="s">
        <v>32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3"/>
    </row>
    <row r="451" spans="1:12" ht="25.5">
      <c r="A451" s="20" t="s">
        <v>98</v>
      </c>
      <c r="B451" s="14" t="s">
        <v>99</v>
      </c>
      <c r="C451" s="12" t="s">
        <v>47</v>
      </c>
      <c r="D451" s="12">
        <v>0.55</v>
      </c>
      <c r="E451" s="12">
        <v>3.63</v>
      </c>
      <c r="F451" s="12">
        <v>2.23</v>
      </c>
      <c r="G451" s="12">
        <v>43.89</v>
      </c>
      <c r="H451" s="12">
        <v>0.006</v>
      </c>
      <c r="I451" s="12">
        <v>0.015</v>
      </c>
      <c r="J451" s="12">
        <v>2.028</v>
      </c>
      <c r="K451" s="12">
        <v>11.871</v>
      </c>
      <c r="L451" s="13">
        <v>0.204</v>
      </c>
    </row>
    <row r="452" spans="1:12" ht="25.5">
      <c r="A452" s="20" t="s">
        <v>105</v>
      </c>
      <c r="B452" s="14" t="s">
        <v>173</v>
      </c>
      <c r="C452" s="12" t="s">
        <v>165</v>
      </c>
      <c r="D452" s="12">
        <v>3.5</v>
      </c>
      <c r="E452" s="12">
        <v>2.75</v>
      </c>
      <c r="F452" s="12">
        <v>6.25</v>
      </c>
      <c r="G452" s="12">
        <v>60</v>
      </c>
      <c r="H452" s="12">
        <v>0.05</v>
      </c>
      <c r="I452" s="12">
        <v>0.05</v>
      </c>
      <c r="J452" s="12">
        <v>20.5</v>
      </c>
      <c r="K452" s="12">
        <v>65</v>
      </c>
      <c r="L452" s="13">
        <v>0.75</v>
      </c>
    </row>
    <row r="453" spans="1:12" ht="25.5">
      <c r="A453" s="20" t="s">
        <v>100</v>
      </c>
      <c r="B453" s="14" t="s">
        <v>101</v>
      </c>
      <c r="C453" s="12" t="s">
        <v>26</v>
      </c>
      <c r="D453" s="12">
        <v>3.12</v>
      </c>
      <c r="E453" s="12">
        <v>5.29</v>
      </c>
      <c r="F453" s="12">
        <v>13.95</v>
      </c>
      <c r="G453" s="12">
        <v>129.9</v>
      </c>
      <c r="H453" s="12">
        <v>0.165</v>
      </c>
      <c r="I453" s="12">
        <v>10.065</v>
      </c>
      <c r="J453" s="12">
        <v>14.145</v>
      </c>
      <c r="K453" s="12">
        <v>14.67</v>
      </c>
      <c r="L453" s="13">
        <v>1.425</v>
      </c>
    </row>
    <row r="454" spans="1:12" ht="12.75">
      <c r="A454" s="20" t="s">
        <v>102</v>
      </c>
      <c r="B454" s="14" t="s">
        <v>103</v>
      </c>
      <c r="C454" s="12" t="s">
        <v>65</v>
      </c>
      <c r="D454" s="12">
        <v>17.77</v>
      </c>
      <c r="E454" s="12">
        <v>11.37</v>
      </c>
      <c r="F454" s="12">
        <v>0</v>
      </c>
      <c r="G454" s="12">
        <v>186.02</v>
      </c>
      <c r="H454" s="12">
        <v>0.096</v>
      </c>
      <c r="I454" s="12">
        <v>0.096</v>
      </c>
      <c r="J454" s="12">
        <v>1.072</v>
      </c>
      <c r="K454" s="12">
        <v>13.52</v>
      </c>
      <c r="L454" s="13">
        <v>0.988</v>
      </c>
    </row>
    <row r="455" spans="1:12" ht="12.75">
      <c r="A455" s="20" t="s">
        <v>40</v>
      </c>
      <c r="B455" s="14" t="s">
        <v>41</v>
      </c>
      <c r="C455" s="12" t="s">
        <v>53</v>
      </c>
      <c r="D455" s="12">
        <v>1.04</v>
      </c>
      <c r="E455" s="12">
        <v>0</v>
      </c>
      <c r="F455" s="12">
        <v>31</v>
      </c>
      <c r="G455" s="12">
        <v>123.4</v>
      </c>
      <c r="H455" s="12">
        <v>0.02</v>
      </c>
      <c r="I455" s="12">
        <v>0.04</v>
      </c>
      <c r="J455" s="12">
        <v>0.8</v>
      </c>
      <c r="K455" s="12">
        <v>41.14</v>
      </c>
      <c r="L455" s="13">
        <v>0.68</v>
      </c>
    </row>
    <row r="456" spans="1:12" ht="12.75">
      <c r="A456" s="20" t="s">
        <v>42</v>
      </c>
      <c r="B456" s="14" t="s">
        <v>43</v>
      </c>
      <c r="C456" s="12" t="s">
        <v>92</v>
      </c>
      <c r="D456" s="12">
        <v>3.85</v>
      </c>
      <c r="E456" s="12">
        <v>1.34</v>
      </c>
      <c r="F456" s="12">
        <v>26.61</v>
      </c>
      <c r="G456" s="12">
        <v>136.5</v>
      </c>
      <c r="H456" s="12">
        <v>0.08</v>
      </c>
      <c r="I456" s="12">
        <v>0.025</v>
      </c>
      <c r="J456" s="12">
        <v>0</v>
      </c>
      <c r="K456" s="12">
        <v>11.5</v>
      </c>
      <c r="L456" s="13">
        <v>1</v>
      </c>
    </row>
    <row r="457" spans="1:12" ht="12.75">
      <c r="A457" s="20" t="s">
        <v>45</v>
      </c>
      <c r="B457" s="14" t="s">
        <v>46</v>
      </c>
      <c r="C457" s="12" t="s">
        <v>23</v>
      </c>
      <c r="D457" s="12">
        <v>2.58</v>
      </c>
      <c r="E457" s="12">
        <v>0.49</v>
      </c>
      <c r="F457" s="12">
        <v>15.12</v>
      </c>
      <c r="G457" s="12">
        <v>76.38</v>
      </c>
      <c r="H457" s="12">
        <v>0.068</v>
      </c>
      <c r="I457" s="12">
        <v>0.03</v>
      </c>
      <c r="J457" s="12">
        <v>0</v>
      </c>
      <c r="K457" s="12">
        <v>17.86</v>
      </c>
      <c r="L457" s="13">
        <v>1.482</v>
      </c>
    </row>
    <row r="458" spans="1:12" ht="23.25" customHeight="1">
      <c r="A458" s="20"/>
      <c r="B458" s="11" t="s">
        <v>48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3"/>
    </row>
    <row r="459" spans="1:12" ht="12.75">
      <c r="A459" s="20" t="s">
        <v>108</v>
      </c>
      <c r="B459" s="14" t="s">
        <v>109</v>
      </c>
      <c r="C459" s="12" t="s">
        <v>59</v>
      </c>
      <c r="D459" s="12">
        <v>2.52</v>
      </c>
      <c r="E459" s="12">
        <v>2.88</v>
      </c>
      <c r="F459" s="12">
        <v>13.86</v>
      </c>
      <c r="G459" s="12">
        <v>59.4</v>
      </c>
      <c r="H459" s="12">
        <v>0.09</v>
      </c>
      <c r="I459" s="12">
        <v>1.44</v>
      </c>
      <c r="J459" s="12">
        <v>6.84</v>
      </c>
      <c r="K459" s="12">
        <v>48.6</v>
      </c>
      <c r="L459" s="13">
        <v>1.08</v>
      </c>
    </row>
    <row r="460" spans="1:12" ht="25.5">
      <c r="A460" s="20" t="s">
        <v>50</v>
      </c>
      <c r="B460" s="14" t="s">
        <v>71</v>
      </c>
      <c r="C460" s="12" t="s">
        <v>167</v>
      </c>
      <c r="D460" s="12">
        <v>5.17</v>
      </c>
      <c r="E460" s="12">
        <v>6.08</v>
      </c>
      <c r="F460" s="12">
        <v>13.24</v>
      </c>
      <c r="G460" s="12">
        <v>131.48</v>
      </c>
      <c r="H460" s="12">
        <v>0.057</v>
      </c>
      <c r="I460" s="12">
        <v>0.304</v>
      </c>
      <c r="J460" s="12">
        <v>1.292</v>
      </c>
      <c r="K460" s="12">
        <v>221.331</v>
      </c>
      <c r="L460" s="13">
        <v>0.209</v>
      </c>
    </row>
    <row r="461" spans="1:12" ht="12.75">
      <c r="A461" s="20" t="s">
        <v>93</v>
      </c>
      <c r="B461" s="14" t="s">
        <v>94</v>
      </c>
      <c r="C461" s="12" t="s">
        <v>128</v>
      </c>
      <c r="D461" s="12">
        <v>0.44</v>
      </c>
      <c r="E461" s="12">
        <v>0.44</v>
      </c>
      <c r="F461" s="12">
        <v>10.68</v>
      </c>
      <c r="G461" s="12">
        <v>51.23</v>
      </c>
      <c r="H461" s="12">
        <v>0.033</v>
      </c>
      <c r="I461" s="12">
        <v>0.022</v>
      </c>
      <c r="J461" s="12">
        <v>10.9</v>
      </c>
      <c r="K461" s="12">
        <v>2.398</v>
      </c>
      <c r="L461" s="13">
        <v>17.44</v>
      </c>
    </row>
    <row r="462" spans="1:12" ht="12.75">
      <c r="A462" s="20" t="s">
        <v>106</v>
      </c>
      <c r="B462" s="14" t="s">
        <v>107</v>
      </c>
      <c r="C462" s="12" t="s">
        <v>44</v>
      </c>
      <c r="D462" s="12">
        <v>2.4</v>
      </c>
      <c r="E462" s="12">
        <v>3.14</v>
      </c>
      <c r="F462" s="12">
        <v>23.81</v>
      </c>
      <c r="G462" s="12">
        <v>133.44</v>
      </c>
      <c r="H462" s="12">
        <v>0.026</v>
      </c>
      <c r="I462" s="12">
        <v>0.016</v>
      </c>
      <c r="J462" s="12">
        <v>0</v>
      </c>
      <c r="K462" s="12">
        <v>9.28</v>
      </c>
      <c r="L462" s="13">
        <v>0.672</v>
      </c>
    </row>
    <row r="463" spans="1:12" ht="26.25" customHeight="1" thickBot="1">
      <c r="A463" s="15"/>
      <c r="B463" s="16" t="s">
        <v>54</v>
      </c>
      <c r="C463" s="17"/>
      <c r="D463" s="17">
        <v>56.92</v>
      </c>
      <c r="E463" s="17">
        <v>75.95</v>
      </c>
      <c r="F463" s="17">
        <v>225.14</v>
      </c>
      <c r="G463" s="17">
        <v>1807.83</v>
      </c>
      <c r="H463" s="17">
        <v>2.7019999999999995</v>
      </c>
      <c r="I463" s="17">
        <v>12.633999999999999</v>
      </c>
      <c r="J463" s="17">
        <v>68.737</v>
      </c>
      <c r="K463" s="17">
        <v>837.63</v>
      </c>
      <c r="L463" s="18">
        <v>29.358000000000004</v>
      </c>
    </row>
    <row r="466" spans="1:12" ht="12.75">
      <c r="A466" s="1" t="s">
        <v>0</v>
      </c>
      <c r="B466" s="2" t="s">
        <v>110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1" t="s">
        <v>1</v>
      </c>
      <c r="B467" s="2" t="s">
        <v>163</v>
      </c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3.5" thickBot="1">
      <c r="A468" s="4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71" t="s">
        <v>2</v>
      </c>
      <c r="B469" s="73" t="s">
        <v>3</v>
      </c>
      <c r="C469" s="69" t="s">
        <v>16</v>
      </c>
      <c r="D469" s="69" t="s">
        <v>8</v>
      </c>
      <c r="E469" s="69"/>
      <c r="F469" s="69"/>
      <c r="G469" s="69" t="s">
        <v>4</v>
      </c>
      <c r="H469" s="76" t="s">
        <v>5</v>
      </c>
      <c r="I469" s="76"/>
      <c r="J469" s="76"/>
      <c r="K469" s="69" t="s">
        <v>6</v>
      </c>
      <c r="L469" s="70"/>
    </row>
    <row r="470" spans="1:12" ht="25.5">
      <c r="A470" s="72"/>
      <c r="B470" s="74"/>
      <c r="C470" s="75"/>
      <c r="D470" s="7" t="s">
        <v>7</v>
      </c>
      <c r="E470" s="7" t="s">
        <v>9</v>
      </c>
      <c r="F470" s="7" t="s">
        <v>10</v>
      </c>
      <c r="G470" s="75"/>
      <c r="H470" s="8" t="s">
        <v>11</v>
      </c>
      <c r="I470" s="8" t="s">
        <v>12</v>
      </c>
      <c r="J470" s="8" t="s">
        <v>13</v>
      </c>
      <c r="K470" s="8" t="s">
        <v>14</v>
      </c>
      <c r="L470" s="9" t="s">
        <v>15</v>
      </c>
    </row>
    <row r="471" spans="1:12" ht="24.75" customHeight="1">
      <c r="A471" s="10"/>
      <c r="B471" s="11" t="s">
        <v>18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3"/>
    </row>
    <row r="472" spans="1:12" ht="25.5">
      <c r="A472" s="20" t="s">
        <v>96</v>
      </c>
      <c r="B472" s="14" t="s">
        <v>97</v>
      </c>
      <c r="C472" s="12" t="s">
        <v>53</v>
      </c>
      <c r="D472" s="12">
        <v>11</v>
      </c>
      <c r="E472" s="12">
        <v>6.7</v>
      </c>
      <c r="F472" s="12">
        <v>22.6</v>
      </c>
      <c r="G472" s="12">
        <v>216.4</v>
      </c>
      <c r="H472" s="12">
        <v>1.88</v>
      </c>
      <c r="I472" s="12">
        <v>0.22</v>
      </c>
      <c r="J472" s="12">
        <v>1.56</v>
      </c>
      <c r="K472" s="12">
        <v>182</v>
      </c>
      <c r="L472" s="13">
        <v>1.72</v>
      </c>
    </row>
    <row r="473" spans="1:12" ht="12.75">
      <c r="A473" s="20" t="s">
        <v>24</v>
      </c>
      <c r="B473" s="14" t="s">
        <v>25</v>
      </c>
      <c r="C473" s="12" t="s">
        <v>53</v>
      </c>
      <c r="D473" s="12">
        <v>0</v>
      </c>
      <c r="E473" s="12">
        <v>0.2</v>
      </c>
      <c r="F473" s="12">
        <v>14</v>
      </c>
      <c r="G473" s="12">
        <v>56</v>
      </c>
      <c r="H473" s="12">
        <v>0</v>
      </c>
      <c r="I473" s="12">
        <v>0</v>
      </c>
      <c r="J473" s="12">
        <v>0</v>
      </c>
      <c r="K473" s="12">
        <v>12</v>
      </c>
      <c r="L473" s="13">
        <v>0.8</v>
      </c>
    </row>
    <row r="474" spans="1:12" ht="12.75">
      <c r="A474" s="20" t="s">
        <v>27</v>
      </c>
      <c r="B474" s="14" t="s">
        <v>28</v>
      </c>
      <c r="C474" s="12" t="s">
        <v>47</v>
      </c>
      <c r="D474" s="12">
        <v>22.39</v>
      </c>
      <c r="E474" s="12">
        <v>2.14</v>
      </c>
      <c r="F474" s="12">
        <v>12.98</v>
      </c>
      <c r="G474" s="12">
        <v>262.93</v>
      </c>
      <c r="H474" s="12">
        <v>0</v>
      </c>
      <c r="I474" s="12">
        <v>0</v>
      </c>
      <c r="J474" s="12">
        <v>0</v>
      </c>
      <c r="K474" s="12">
        <v>0</v>
      </c>
      <c r="L474" s="13">
        <v>0</v>
      </c>
    </row>
    <row r="475" spans="1:12" ht="24.75" customHeight="1">
      <c r="A475" s="20"/>
      <c r="B475" s="11" t="s">
        <v>29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3"/>
    </row>
    <row r="476" spans="1:12" ht="12.75">
      <c r="A476" s="20" t="s">
        <v>30</v>
      </c>
      <c r="B476" s="14" t="s">
        <v>31</v>
      </c>
      <c r="C476" s="12" t="s">
        <v>164</v>
      </c>
      <c r="D476" s="12">
        <v>0.11</v>
      </c>
      <c r="E476" s="12">
        <v>0.56</v>
      </c>
      <c r="F476" s="12">
        <v>11.31</v>
      </c>
      <c r="G476" s="12">
        <v>51.52</v>
      </c>
      <c r="H476" s="12">
        <v>0.011</v>
      </c>
      <c r="I476" s="12">
        <v>0.011</v>
      </c>
      <c r="J476" s="12">
        <v>2.24</v>
      </c>
      <c r="K476" s="12">
        <v>7.84</v>
      </c>
      <c r="L476" s="13">
        <v>1.568</v>
      </c>
    </row>
    <row r="477" spans="1:12" ht="24" customHeight="1">
      <c r="A477" s="20"/>
      <c r="B477" s="11" t="s">
        <v>32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3"/>
    </row>
    <row r="478" spans="1:12" ht="12.75">
      <c r="A478" s="20" t="s">
        <v>113</v>
      </c>
      <c r="B478" s="14" t="s">
        <v>114</v>
      </c>
      <c r="C478" s="12" t="s">
        <v>165</v>
      </c>
      <c r="D478" s="12">
        <v>0.75</v>
      </c>
      <c r="E478" s="12">
        <v>15.92</v>
      </c>
      <c r="F478" s="12">
        <v>11.53</v>
      </c>
      <c r="G478" s="12">
        <v>131.8</v>
      </c>
      <c r="H478" s="12">
        <v>0.1</v>
      </c>
      <c r="I478" s="12">
        <v>0.125</v>
      </c>
      <c r="J478" s="12">
        <v>7.375</v>
      </c>
      <c r="K478" s="12">
        <v>60.75</v>
      </c>
      <c r="L478" s="13">
        <v>0.85</v>
      </c>
    </row>
    <row r="479" spans="1:12" ht="12.75">
      <c r="A479" s="20" t="s">
        <v>82</v>
      </c>
      <c r="B479" s="14" t="s">
        <v>83</v>
      </c>
      <c r="C479" s="12" t="s">
        <v>137</v>
      </c>
      <c r="D479" s="12">
        <v>1.8</v>
      </c>
      <c r="E479" s="12">
        <v>0.96</v>
      </c>
      <c r="F479" s="12">
        <v>6.18</v>
      </c>
      <c r="G479" s="12">
        <v>45</v>
      </c>
      <c r="H479" s="12">
        <v>0.012</v>
      </c>
      <c r="I479" s="12">
        <v>0.024</v>
      </c>
      <c r="J479" s="12">
        <v>0.72</v>
      </c>
      <c r="K479" s="12">
        <v>22.2</v>
      </c>
      <c r="L479" s="13">
        <v>0.72</v>
      </c>
    </row>
    <row r="480" spans="1:12" ht="25.5">
      <c r="A480" s="20" t="s">
        <v>115</v>
      </c>
      <c r="B480" s="14" t="s">
        <v>116</v>
      </c>
      <c r="C480" s="12" t="s">
        <v>59</v>
      </c>
      <c r="D480" s="12">
        <v>15.05</v>
      </c>
      <c r="E480" s="12">
        <v>15.3</v>
      </c>
      <c r="F480" s="12">
        <v>13.1</v>
      </c>
      <c r="G480" s="12">
        <v>273.51</v>
      </c>
      <c r="H480" s="12">
        <v>0.126</v>
      </c>
      <c r="I480" s="12">
        <v>0.198</v>
      </c>
      <c r="J480" s="12">
        <v>7.83</v>
      </c>
      <c r="K480" s="12">
        <v>64.656</v>
      </c>
      <c r="L480" s="13">
        <v>2.592</v>
      </c>
    </row>
    <row r="481" spans="1:12" ht="12.75">
      <c r="A481" s="20" t="s">
        <v>68</v>
      </c>
      <c r="B481" s="14" t="s">
        <v>69</v>
      </c>
      <c r="C481" s="12" t="s">
        <v>53</v>
      </c>
      <c r="D481" s="12">
        <v>0.11</v>
      </c>
      <c r="E481" s="12">
        <v>0.11</v>
      </c>
      <c r="F481" s="12">
        <v>17.9</v>
      </c>
      <c r="G481" s="12">
        <v>69.4</v>
      </c>
      <c r="H481" s="12">
        <v>0.02</v>
      </c>
      <c r="I481" s="12">
        <v>0</v>
      </c>
      <c r="J481" s="12">
        <v>0</v>
      </c>
      <c r="K481" s="12">
        <v>12</v>
      </c>
      <c r="L481" s="13">
        <v>0.8</v>
      </c>
    </row>
    <row r="482" spans="1:12" ht="12.75">
      <c r="A482" s="20" t="s">
        <v>42</v>
      </c>
      <c r="B482" s="14" t="s">
        <v>43</v>
      </c>
      <c r="C482" s="12" t="s">
        <v>92</v>
      </c>
      <c r="D482" s="12">
        <v>1.34</v>
      </c>
      <c r="E482" s="12">
        <v>3.85</v>
      </c>
      <c r="F482" s="12">
        <v>26.61</v>
      </c>
      <c r="G482" s="12">
        <v>136.5</v>
      </c>
      <c r="H482" s="12">
        <v>0.08</v>
      </c>
      <c r="I482" s="12">
        <v>0.025</v>
      </c>
      <c r="J482" s="12">
        <v>0</v>
      </c>
      <c r="K482" s="12">
        <v>11.5</v>
      </c>
      <c r="L482" s="13">
        <v>1</v>
      </c>
    </row>
    <row r="483" spans="1:12" ht="12.75">
      <c r="A483" s="20" t="s">
        <v>45</v>
      </c>
      <c r="B483" s="14" t="s">
        <v>46</v>
      </c>
      <c r="C483" s="12" t="s">
        <v>23</v>
      </c>
      <c r="D483" s="12">
        <v>0.49</v>
      </c>
      <c r="E483" s="12">
        <v>2.58</v>
      </c>
      <c r="F483" s="12">
        <v>15.12</v>
      </c>
      <c r="G483" s="12">
        <v>76.38</v>
      </c>
      <c r="H483" s="12">
        <v>0.068</v>
      </c>
      <c r="I483" s="12">
        <v>0.03</v>
      </c>
      <c r="J483" s="12">
        <v>0</v>
      </c>
      <c r="K483" s="12">
        <v>17.86</v>
      </c>
      <c r="L483" s="13">
        <v>1.482</v>
      </c>
    </row>
    <row r="484" spans="1:12" ht="24" customHeight="1">
      <c r="A484" s="20"/>
      <c r="B484" s="11" t="s">
        <v>48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3"/>
    </row>
    <row r="485" spans="1:12" ht="12.75">
      <c r="A485" s="20" t="s">
        <v>70</v>
      </c>
      <c r="B485" s="14" t="s">
        <v>117</v>
      </c>
      <c r="C485" s="12" t="s">
        <v>19</v>
      </c>
      <c r="D485" s="12">
        <v>7.42</v>
      </c>
      <c r="E485" s="12">
        <v>5.18</v>
      </c>
      <c r="F485" s="12">
        <v>22.12</v>
      </c>
      <c r="G485" s="12">
        <v>187.5</v>
      </c>
      <c r="H485" s="12">
        <v>0.09</v>
      </c>
      <c r="I485" s="12">
        <v>0.082</v>
      </c>
      <c r="J485" s="12">
        <v>0</v>
      </c>
      <c r="K485" s="12">
        <v>15.75</v>
      </c>
      <c r="L485" s="13">
        <v>1.05</v>
      </c>
    </row>
    <row r="486" spans="1:12" ht="25.5">
      <c r="A486" s="20" t="s">
        <v>50</v>
      </c>
      <c r="B486" s="14" t="s">
        <v>71</v>
      </c>
      <c r="C486" s="12" t="s">
        <v>167</v>
      </c>
      <c r="D486" s="12">
        <v>6.08</v>
      </c>
      <c r="E486" s="12">
        <v>5.17</v>
      </c>
      <c r="F486" s="12">
        <v>13.24</v>
      </c>
      <c r="G486" s="12">
        <v>131.48</v>
      </c>
      <c r="H486" s="12">
        <v>0.057</v>
      </c>
      <c r="I486" s="12">
        <v>0.304</v>
      </c>
      <c r="J486" s="12">
        <v>1.292</v>
      </c>
      <c r="K486" s="12">
        <v>221.331</v>
      </c>
      <c r="L486" s="13">
        <v>0.209</v>
      </c>
    </row>
    <row r="487" spans="1:12" ht="12.75">
      <c r="A487" s="20" t="s">
        <v>93</v>
      </c>
      <c r="B487" s="14" t="s">
        <v>94</v>
      </c>
      <c r="C487" s="12" t="s">
        <v>128</v>
      </c>
      <c r="D487" s="12">
        <v>0.44</v>
      </c>
      <c r="E487" s="12">
        <v>0.44</v>
      </c>
      <c r="F487" s="12">
        <v>10.68</v>
      </c>
      <c r="G487" s="12">
        <v>51.23</v>
      </c>
      <c r="H487" s="12">
        <v>0.033</v>
      </c>
      <c r="I487" s="12">
        <v>0.022</v>
      </c>
      <c r="J487" s="12">
        <v>10.9</v>
      </c>
      <c r="K487" s="12">
        <v>2.398</v>
      </c>
      <c r="L487" s="13">
        <v>17.44</v>
      </c>
    </row>
    <row r="488" spans="1:12" ht="25.5" customHeight="1" thickBot="1">
      <c r="A488" s="15"/>
      <c r="B488" s="16" t="s">
        <v>54</v>
      </c>
      <c r="C488" s="17"/>
      <c r="D488" s="17">
        <v>43.32</v>
      </c>
      <c r="E488" s="17">
        <v>58.75</v>
      </c>
      <c r="F488" s="17">
        <v>195.28</v>
      </c>
      <c r="G488" s="17">
        <v>1462.86</v>
      </c>
      <c r="H488" s="17">
        <v>0.664</v>
      </c>
      <c r="I488" s="17">
        <v>0.9680000000000001</v>
      </c>
      <c r="J488" s="17">
        <v>31.257000000000005</v>
      </c>
      <c r="K488" s="17">
        <v>559.035</v>
      </c>
      <c r="L488" s="18">
        <v>29.271</v>
      </c>
    </row>
    <row r="497" spans="1:12" ht="12.75">
      <c r="A497" s="1" t="s">
        <v>0</v>
      </c>
      <c r="B497" s="2" t="s">
        <v>118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1" t="s">
        <v>1</v>
      </c>
      <c r="B498" s="2" t="s">
        <v>163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3.5" thickBot="1">
      <c r="A499" s="4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71" t="s">
        <v>2</v>
      </c>
      <c r="B500" s="73" t="s">
        <v>3</v>
      </c>
      <c r="C500" s="69" t="s">
        <v>16</v>
      </c>
      <c r="D500" s="69" t="s">
        <v>8</v>
      </c>
      <c r="E500" s="69"/>
      <c r="F500" s="69"/>
      <c r="G500" s="69" t="s">
        <v>4</v>
      </c>
      <c r="H500" s="76" t="s">
        <v>5</v>
      </c>
      <c r="I500" s="76"/>
      <c r="J500" s="76"/>
      <c r="K500" s="69" t="s">
        <v>6</v>
      </c>
      <c r="L500" s="70"/>
    </row>
    <row r="501" spans="1:12" ht="25.5">
      <c r="A501" s="72"/>
      <c r="B501" s="74"/>
      <c r="C501" s="75"/>
      <c r="D501" s="7" t="s">
        <v>7</v>
      </c>
      <c r="E501" s="7" t="s">
        <v>9</v>
      </c>
      <c r="F501" s="7" t="s">
        <v>10</v>
      </c>
      <c r="G501" s="75"/>
      <c r="H501" s="8" t="s">
        <v>11</v>
      </c>
      <c r="I501" s="8" t="s">
        <v>12</v>
      </c>
      <c r="J501" s="8" t="s">
        <v>13</v>
      </c>
      <c r="K501" s="8" t="s">
        <v>14</v>
      </c>
      <c r="L501" s="9" t="s">
        <v>15</v>
      </c>
    </row>
    <row r="502" spans="1:12" ht="24.75" customHeight="1">
      <c r="A502" s="10"/>
      <c r="B502" s="11" t="s">
        <v>18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3"/>
    </row>
    <row r="503" spans="1:12" ht="12.75">
      <c r="A503" s="10" t="s">
        <v>63</v>
      </c>
      <c r="B503" s="14" t="s">
        <v>64</v>
      </c>
      <c r="C503" s="12" t="s">
        <v>21</v>
      </c>
      <c r="D503" s="12">
        <v>4.8</v>
      </c>
      <c r="E503" s="12">
        <v>5.68</v>
      </c>
      <c r="F503" s="12">
        <v>27.44</v>
      </c>
      <c r="G503" s="12">
        <v>180.32</v>
      </c>
      <c r="H503" s="12">
        <v>0.08</v>
      </c>
      <c r="I503" s="12">
        <v>0.04</v>
      </c>
      <c r="J503" s="12">
        <v>0</v>
      </c>
      <c r="K503" s="12">
        <v>12</v>
      </c>
      <c r="L503" s="13">
        <v>1.6</v>
      </c>
    </row>
    <row r="504" spans="1:12" ht="12.75">
      <c r="A504" s="10" t="s">
        <v>24</v>
      </c>
      <c r="B504" s="14" t="s">
        <v>25</v>
      </c>
      <c r="C504" s="12" t="s">
        <v>53</v>
      </c>
      <c r="D504" s="12">
        <v>0</v>
      </c>
      <c r="E504" s="12">
        <v>0.2</v>
      </c>
      <c r="F504" s="12">
        <v>14</v>
      </c>
      <c r="G504" s="12">
        <v>56</v>
      </c>
      <c r="H504" s="12">
        <v>0</v>
      </c>
      <c r="I504" s="12">
        <v>0</v>
      </c>
      <c r="J504" s="12">
        <v>0</v>
      </c>
      <c r="K504" s="12">
        <v>12</v>
      </c>
      <c r="L504" s="13">
        <v>0.8</v>
      </c>
    </row>
    <row r="505" spans="1:12" ht="12.75">
      <c r="A505" s="10" t="s">
        <v>27</v>
      </c>
      <c r="B505" s="14" t="s">
        <v>28</v>
      </c>
      <c r="C505" s="12" t="s">
        <v>47</v>
      </c>
      <c r="D505" s="12">
        <v>22.39</v>
      </c>
      <c r="E505" s="12">
        <v>2.14</v>
      </c>
      <c r="F505" s="12">
        <v>12.98</v>
      </c>
      <c r="G505" s="12">
        <v>262.93</v>
      </c>
      <c r="H505" s="12">
        <v>0</v>
      </c>
      <c r="I505" s="12">
        <v>0</v>
      </c>
      <c r="J505" s="12">
        <v>0</v>
      </c>
      <c r="K505" s="12">
        <v>0</v>
      </c>
      <c r="L505" s="13">
        <v>0</v>
      </c>
    </row>
    <row r="506" spans="1:12" ht="24" customHeight="1">
      <c r="A506" s="10"/>
      <c r="B506" s="11" t="s">
        <v>29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3"/>
    </row>
    <row r="507" spans="1:12" ht="12.75">
      <c r="A507" s="10" t="s">
        <v>30</v>
      </c>
      <c r="B507" s="14" t="s">
        <v>31</v>
      </c>
      <c r="C507" s="12" t="s">
        <v>164</v>
      </c>
      <c r="D507" s="12">
        <v>0.11</v>
      </c>
      <c r="E507" s="12">
        <v>0.56</v>
      </c>
      <c r="F507" s="12">
        <v>11.31</v>
      </c>
      <c r="G507" s="12">
        <v>51.52</v>
      </c>
      <c r="H507" s="12">
        <v>0.011</v>
      </c>
      <c r="I507" s="12">
        <v>0.011</v>
      </c>
      <c r="J507" s="12">
        <v>2.24</v>
      </c>
      <c r="K507" s="12">
        <v>7.84</v>
      </c>
      <c r="L507" s="13">
        <v>1.568</v>
      </c>
    </row>
    <row r="508" spans="1:12" ht="24.75" customHeight="1">
      <c r="A508" s="10"/>
      <c r="B508" s="11" t="s">
        <v>32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3"/>
    </row>
    <row r="509" spans="1:12" ht="25.5">
      <c r="A509" s="10" t="s">
        <v>44</v>
      </c>
      <c r="B509" s="14" t="s">
        <v>119</v>
      </c>
      <c r="C509" s="12" t="s">
        <v>165</v>
      </c>
      <c r="D509" s="12">
        <v>2.4</v>
      </c>
      <c r="E509" s="12">
        <v>4.2</v>
      </c>
      <c r="F509" s="12">
        <v>15.3</v>
      </c>
      <c r="G509" s="12">
        <v>118.4</v>
      </c>
      <c r="H509" s="12">
        <v>0.125</v>
      </c>
      <c r="I509" s="12">
        <v>0.1</v>
      </c>
      <c r="J509" s="12">
        <v>9.125</v>
      </c>
      <c r="K509" s="12">
        <v>53.25</v>
      </c>
      <c r="L509" s="13">
        <v>1.1</v>
      </c>
    </row>
    <row r="510" spans="1:12" ht="12.75">
      <c r="A510" s="10" t="s">
        <v>35</v>
      </c>
      <c r="B510" s="14" t="s">
        <v>36</v>
      </c>
      <c r="C510" s="12" t="s">
        <v>53</v>
      </c>
      <c r="D510" s="12">
        <v>6.6</v>
      </c>
      <c r="E510" s="12">
        <v>4</v>
      </c>
      <c r="F510" s="12">
        <v>18.4</v>
      </c>
      <c r="G510" s="12">
        <v>150</v>
      </c>
      <c r="H510" s="12">
        <v>0.06</v>
      </c>
      <c r="I510" s="12">
        <v>0.06</v>
      </c>
      <c r="J510" s="12">
        <v>34</v>
      </c>
      <c r="K510" s="12">
        <v>116</v>
      </c>
      <c r="L510" s="13">
        <v>1.6</v>
      </c>
    </row>
    <row r="511" spans="1:12" ht="12.75">
      <c r="A511" s="10" t="s">
        <v>37</v>
      </c>
      <c r="B511" s="14" t="s">
        <v>38</v>
      </c>
      <c r="C511" s="12" t="s">
        <v>104</v>
      </c>
      <c r="D511" s="12">
        <v>2.18</v>
      </c>
      <c r="E511" s="12">
        <v>15.65</v>
      </c>
      <c r="F511" s="12">
        <v>4.2</v>
      </c>
      <c r="G511" s="12">
        <v>95.66</v>
      </c>
      <c r="H511" s="12">
        <v>0.021</v>
      </c>
      <c r="I511" s="12">
        <v>0.133</v>
      </c>
      <c r="J511" s="12">
        <v>0.434</v>
      </c>
      <c r="K511" s="12">
        <v>43.274</v>
      </c>
      <c r="L511" s="13">
        <v>0.413</v>
      </c>
    </row>
    <row r="512" spans="1:12" ht="12.75">
      <c r="A512" s="10" t="s">
        <v>40</v>
      </c>
      <c r="B512" s="14" t="s">
        <v>41</v>
      </c>
      <c r="C512" s="12" t="s">
        <v>53</v>
      </c>
      <c r="D512" s="12">
        <v>0</v>
      </c>
      <c r="E512" s="12">
        <v>1.04</v>
      </c>
      <c r="F512" s="12">
        <v>31</v>
      </c>
      <c r="G512" s="12">
        <v>123.4</v>
      </c>
      <c r="H512" s="12">
        <v>0.02</v>
      </c>
      <c r="I512" s="12">
        <v>0.04</v>
      </c>
      <c r="J512" s="12">
        <v>0.8</v>
      </c>
      <c r="K512" s="12">
        <v>41.14</v>
      </c>
      <c r="L512" s="13">
        <v>0.68</v>
      </c>
    </row>
    <row r="513" spans="1:12" ht="12.75">
      <c r="A513" s="10" t="s">
        <v>42</v>
      </c>
      <c r="B513" s="14" t="s">
        <v>43</v>
      </c>
      <c r="C513" s="12" t="s">
        <v>92</v>
      </c>
      <c r="D513" s="12">
        <v>1.34</v>
      </c>
      <c r="E513" s="12">
        <v>3.85</v>
      </c>
      <c r="F513" s="12">
        <v>26.61</v>
      </c>
      <c r="G513" s="12">
        <v>136.5</v>
      </c>
      <c r="H513" s="12">
        <v>0.08</v>
      </c>
      <c r="I513" s="12">
        <v>0.025</v>
      </c>
      <c r="J513" s="12">
        <v>0</v>
      </c>
      <c r="K513" s="12">
        <v>11.5</v>
      </c>
      <c r="L513" s="13">
        <v>1</v>
      </c>
    </row>
    <row r="514" spans="1:12" ht="12.75">
      <c r="A514" s="10" t="s">
        <v>45</v>
      </c>
      <c r="B514" s="14" t="s">
        <v>46</v>
      </c>
      <c r="C514" s="12" t="s">
        <v>23</v>
      </c>
      <c r="D514" s="12">
        <v>0.49</v>
      </c>
      <c r="E514" s="12">
        <v>2.58</v>
      </c>
      <c r="F514" s="12">
        <v>15.12</v>
      </c>
      <c r="G514" s="12">
        <v>76.38</v>
      </c>
      <c r="H514" s="12">
        <v>0.068</v>
      </c>
      <c r="I514" s="12">
        <v>0.03</v>
      </c>
      <c r="J514" s="12">
        <v>0</v>
      </c>
      <c r="K514" s="12">
        <v>17.86</v>
      </c>
      <c r="L514" s="13">
        <v>1.482</v>
      </c>
    </row>
    <row r="515" spans="1:12" ht="24.75" customHeight="1">
      <c r="A515" s="10"/>
      <c r="B515" s="11" t="s">
        <v>48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3"/>
    </row>
    <row r="516" spans="1:12" ht="12.75">
      <c r="A516" s="10" t="s">
        <v>120</v>
      </c>
      <c r="B516" s="14" t="s">
        <v>121</v>
      </c>
      <c r="C516" s="12" t="s">
        <v>59</v>
      </c>
      <c r="D516" s="12">
        <v>7.56</v>
      </c>
      <c r="E516" s="12">
        <v>7.02</v>
      </c>
      <c r="F516" s="12">
        <v>45.9</v>
      </c>
      <c r="G516" s="12">
        <v>286.02</v>
      </c>
      <c r="H516" s="12">
        <v>0.036</v>
      </c>
      <c r="I516" s="12">
        <v>0.036</v>
      </c>
      <c r="J516" s="12">
        <v>0</v>
      </c>
      <c r="K516" s="12">
        <v>25.2</v>
      </c>
      <c r="L516" s="13">
        <v>0.72</v>
      </c>
    </row>
    <row r="517" spans="1:12" ht="12.75">
      <c r="A517" s="10" t="s">
        <v>51</v>
      </c>
      <c r="B517" s="14" t="s">
        <v>52</v>
      </c>
      <c r="C517" s="12" t="s">
        <v>53</v>
      </c>
      <c r="D517" s="12">
        <v>0</v>
      </c>
      <c r="E517" s="12">
        <v>0.8</v>
      </c>
      <c r="F517" s="12">
        <v>25.8</v>
      </c>
      <c r="G517" s="12">
        <v>108</v>
      </c>
      <c r="H517" s="12">
        <v>0.02</v>
      </c>
      <c r="I517" s="12">
        <v>0.04</v>
      </c>
      <c r="J517" s="12">
        <v>0</v>
      </c>
      <c r="K517" s="12">
        <v>32</v>
      </c>
      <c r="L517" s="13">
        <v>0.6</v>
      </c>
    </row>
    <row r="518" spans="1:12" ht="25.5" customHeight="1" thickBot="1">
      <c r="A518" s="15"/>
      <c r="B518" s="16" t="s">
        <v>54</v>
      </c>
      <c r="C518" s="17"/>
      <c r="D518" s="17">
        <v>48.97</v>
      </c>
      <c r="E518" s="17">
        <v>48.68</v>
      </c>
      <c r="F518" s="17">
        <v>273.64</v>
      </c>
      <c r="G518" s="17">
        <v>1762.01</v>
      </c>
      <c r="H518" s="17">
        <v>0.5210000000000001</v>
      </c>
      <c r="I518" s="17">
        <v>0.515</v>
      </c>
      <c r="J518" s="17">
        <v>46.599</v>
      </c>
      <c r="K518" s="17">
        <v>372.064</v>
      </c>
      <c r="L518" s="18">
        <v>11.563</v>
      </c>
    </row>
    <row r="530" spans="1:12" ht="12.75">
      <c r="A530" s="1" t="s">
        <v>0</v>
      </c>
      <c r="B530" s="2" t="s">
        <v>122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1" t="s">
        <v>1</v>
      </c>
      <c r="B531" s="2" t="s">
        <v>163</v>
      </c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3.5" thickBot="1">
      <c r="A532" s="4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71" t="s">
        <v>2</v>
      </c>
      <c r="B533" s="73" t="s">
        <v>3</v>
      </c>
      <c r="C533" s="69" t="s">
        <v>16</v>
      </c>
      <c r="D533" s="69" t="s">
        <v>8</v>
      </c>
      <c r="E533" s="69"/>
      <c r="F533" s="69"/>
      <c r="G533" s="69" t="s">
        <v>4</v>
      </c>
      <c r="H533" s="76" t="s">
        <v>5</v>
      </c>
      <c r="I533" s="76"/>
      <c r="J533" s="76"/>
      <c r="K533" s="69" t="s">
        <v>6</v>
      </c>
      <c r="L533" s="70"/>
    </row>
    <row r="534" spans="1:12" ht="25.5">
      <c r="A534" s="72"/>
      <c r="B534" s="74"/>
      <c r="C534" s="75"/>
      <c r="D534" s="7" t="s">
        <v>7</v>
      </c>
      <c r="E534" s="7" t="s">
        <v>9</v>
      </c>
      <c r="F534" s="7" t="s">
        <v>10</v>
      </c>
      <c r="G534" s="75"/>
      <c r="H534" s="8" t="s">
        <v>11</v>
      </c>
      <c r="I534" s="8" t="s">
        <v>12</v>
      </c>
      <c r="J534" s="8" t="s">
        <v>13</v>
      </c>
      <c r="K534" s="8" t="s">
        <v>14</v>
      </c>
      <c r="L534" s="9" t="s">
        <v>15</v>
      </c>
    </row>
    <row r="535" spans="1:12" ht="25.5" customHeight="1">
      <c r="A535" s="10"/>
      <c r="B535" s="11" t="s">
        <v>18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3"/>
    </row>
    <row r="536" spans="1:12" ht="12.75">
      <c r="A536" s="10" t="s">
        <v>77</v>
      </c>
      <c r="B536" s="14" t="s">
        <v>78</v>
      </c>
      <c r="C536" s="12" t="s">
        <v>165</v>
      </c>
      <c r="D536" s="12">
        <v>7.15</v>
      </c>
      <c r="E536" s="12">
        <v>7.35</v>
      </c>
      <c r="F536" s="12">
        <v>19.67</v>
      </c>
      <c r="G536" s="12">
        <v>169.35</v>
      </c>
      <c r="H536" s="12">
        <v>0.3</v>
      </c>
      <c r="I536" s="12">
        <v>0.375</v>
      </c>
      <c r="J536" s="12">
        <v>2.6</v>
      </c>
      <c r="K536" s="12">
        <v>243</v>
      </c>
      <c r="L536" s="13">
        <v>0.35</v>
      </c>
    </row>
    <row r="537" spans="1:12" ht="12.75">
      <c r="A537" s="20" t="s">
        <v>57</v>
      </c>
      <c r="B537" s="14" t="s">
        <v>58</v>
      </c>
      <c r="C537" s="12" t="s">
        <v>53</v>
      </c>
      <c r="D537" s="12">
        <v>5.04</v>
      </c>
      <c r="E537" s="12">
        <v>4.58</v>
      </c>
      <c r="F537" s="12">
        <v>21.5</v>
      </c>
      <c r="G537" s="12">
        <v>145.34</v>
      </c>
      <c r="H537" s="12">
        <v>0.12</v>
      </c>
      <c r="I537" s="12">
        <v>0.3</v>
      </c>
      <c r="J537" s="12">
        <v>7.36</v>
      </c>
      <c r="K537" s="12">
        <v>190.62</v>
      </c>
      <c r="L537" s="13">
        <v>0.14</v>
      </c>
    </row>
    <row r="538" spans="1:12" ht="12.75">
      <c r="A538" s="20" t="s">
        <v>27</v>
      </c>
      <c r="B538" s="14" t="s">
        <v>28</v>
      </c>
      <c r="C538" s="12" t="s">
        <v>47</v>
      </c>
      <c r="D538" s="12">
        <v>22.39</v>
      </c>
      <c r="E538" s="12">
        <v>2.14</v>
      </c>
      <c r="F538" s="12">
        <v>12.98</v>
      </c>
      <c r="G538" s="12">
        <v>262.93</v>
      </c>
      <c r="H538" s="12">
        <v>0</v>
      </c>
      <c r="I538" s="12">
        <v>0</v>
      </c>
      <c r="J538" s="12">
        <v>0</v>
      </c>
      <c r="K538" s="12">
        <v>0</v>
      </c>
      <c r="L538" s="13">
        <v>0</v>
      </c>
    </row>
    <row r="539" spans="1:12" ht="12.75">
      <c r="A539" s="20" t="s">
        <v>73</v>
      </c>
      <c r="B539" s="14" t="s">
        <v>170</v>
      </c>
      <c r="C539" s="12" t="s">
        <v>168</v>
      </c>
      <c r="D539" s="12">
        <v>6.41</v>
      </c>
      <c r="E539" s="12">
        <v>6.24</v>
      </c>
      <c r="F539" s="12">
        <v>0</v>
      </c>
      <c r="G539" s="12">
        <v>84.48</v>
      </c>
      <c r="H539" s="12">
        <v>0.007</v>
      </c>
      <c r="I539" s="12">
        <v>0.091</v>
      </c>
      <c r="J539" s="12">
        <v>0.168</v>
      </c>
      <c r="K539" s="12">
        <v>240</v>
      </c>
      <c r="L539" s="13">
        <v>0.168</v>
      </c>
    </row>
    <row r="540" spans="1:12" ht="23.25" customHeight="1">
      <c r="A540" s="20"/>
      <c r="B540" s="11" t="s">
        <v>29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3"/>
    </row>
    <row r="541" spans="1:12" ht="12.75">
      <c r="A541" s="20" t="s">
        <v>30</v>
      </c>
      <c r="B541" s="14" t="s">
        <v>31</v>
      </c>
      <c r="C541" s="12" t="s">
        <v>164</v>
      </c>
      <c r="D541" s="12">
        <v>0.11</v>
      </c>
      <c r="E541" s="12">
        <v>0.56</v>
      </c>
      <c r="F541" s="12">
        <v>11.31</v>
      </c>
      <c r="G541" s="12">
        <v>51.52</v>
      </c>
      <c r="H541" s="12">
        <v>0.011</v>
      </c>
      <c r="I541" s="12">
        <v>0.011</v>
      </c>
      <c r="J541" s="12">
        <v>2.24</v>
      </c>
      <c r="K541" s="12">
        <v>7.84</v>
      </c>
      <c r="L541" s="13">
        <v>1.568</v>
      </c>
    </row>
    <row r="542" spans="1:12" ht="24" customHeight="1">
      <c r="A542" s="20"/>
      <c r="B542" s="11" t="s">
        <v>32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3"/>
    </row>
    <row r="543" spans="1:12" ht="12.75">
      <c r="A543" s="20" t="s">
        <v>123</v>
      </c>
      <c r="B543" s="14" t="s">
        <v>124</v>
      </c>
      <c r="C543" s="12" t="s">
        <v>47</v>
      </c>
      <c r="D543" s="12">
        <v>2.67</v>
      </c>
      <c r="E543" s="12">
        <v>0.57</v>
      </c>
      <c r="F543" s="12">
        <v>2.31</v>
      </c>
      <c r="G543" s="12">
        <v>35.7</v>
      </c>
      <c r="H543" s="12">
        <v>0.006</v>
      </c>
      <c r="I543" s="12">
        <v>0.015</v>
      </c>
      <c r="J543" s="12">
        <v>2.1</v>
      </c>
      <c r="K543" s="12">
        <v>12.3</v>
      </c>
      <c r="L543" s="13">
        <v>0.21</v>
      </c>
    </row>
    <row r="544" spans="1:12" ht="12.75">
      <c r="A544" s="20" t="s">
        <v>128</v>
      </c>
      <c r="B544" s="14" t="s">
        <v>174</v>
      </c>
      <c r="C544" s="12" t="s">
        <v>165</v>
      </c>
      <c r="D544" s="12">
        <v>2.5</v>
      </c>
      <c r="E544" s="12">
        <v>2</v>
      </c>
      <c r="F544" s="12">
        <v>25.75</v>
      </c>
      <c r="G544" s="12">
        <v>72.5</v>
      </c>
      <c r="H544" s="12">
        <v>0.025</v>
      </c>
      <c r="I544" s="12">
        <v>0.05</v>
      </c>
      <c r="J544" s="12">
        <v>12</v>
      </c>
      <c r="K544" s="12">
        <v>60</v>
      </c>
      <c r="L544" s="13">
        <v>1</v>
      </c>
    </row>
    <row r="545" spans="1:12" ht="25.5">
      <c r="A545" s="20" t="s">
        <v>125</v>
      </c>
      <c r="B545" s="14" t="s">
        <v>126</v>
      </c>
      <c r="C545" s="12" t="s">
        <v>59</v>
      </c>
      <c r="D545" s="12">
        <v>15.52</v>
      </c>
      <c r="E545" s="12">
        <v>18</v>
      </c>
      <c r="F545" s="12">
        <v>22.46</v>
      </c>
      <c r="G545" s="12">
        <v>304.63</v>
      </c>
      <c r="H545" s="12">
        <v>0.198</v>
      </c>
      <c r="I545" s="12">
        <v>0.18</v>
      </c>
      <c r="J545" s="12">
        <v>13.248</v>
      </c>
      <c r="K545" s="12">
        <v>68.4</v>
      </c>
      <c r="L545" s="13">
        <v>1.764</v>
      </c>
    </row>
    <row r="546" spans="1:12" ht="12.75">
      <c r="A546" s="20" t="s">
        <v>68</v>
      </c>
      <c r="B546" s="14" t="s">
        <v>69</v>
      </c>
      <c r="C546" s="12" t="s">
        <v>53</v>
      </c>
      <c r="D546" s="12">
        <v>0.11</v>
      </c>
      <c r="E546" s="12">
        <v>0.11</v>
      </c>
      <c r="F546" s="12">
        <v>17.9</v>
      </c>
      <c r="G546" s="12">
        <v>69.4</v>
      </c>
      <c r="H546" s="12">
        <v>0.02</v>
      </c>
      <c r="I546" s="12">
        <v>0</v>
      </c>
      <c r="J546" s="12">
        <v>0</v>
      </c>
      <c r="K546" s="12">
        <v>12</v>
      </c>
      <c r="L546" s="13">
        <v>0.8</v>
      </c>
    </row>
    <row r="547" spans="1:12" ht="12.75">
      <c r="A547" s="20" t="s">
        <v>42</v>
      </c>
      <c r="B547" s="14" t="s">
        <v>43</v>
      </c>
      <c r="C547" s="12" t="s">
        <v>92</v>
      </c>
      <c r="D547" s="12">
        <v>1.34</v>
      </c>
      <c r="E547" s="12">
        <v>3.85</v>
      </c>
      <c r="F547" s="12">
        <v>26.61</v>
      </c>
      <c r="G547" s="12">
        <v>136.5</v>
      </c>
      <c r="H547" s="12">
        <v>0.08</v>
      </c>
      <c r="I547" s="12">
        <v>0.025</v>
      </c>
      <c r="J547" s="12">
        <v>0</v>
      </c>
      <c r="K547" s="12">
        <v>11.5</v>
      </c>
      <c r="L547" s="13">
        <v>1</v>
      </c>
    </row>
    <row r="548" spans="1:12" ht="12.75">
      <c r="A548" s="20" t="s">
        <v>45</v>
      </c>
      <c r="B548" s="14" t="s">
        <v>46</v>
      </c>
      <c r="C548" s="12" t="s">
        <v>23</v>
      </c>
      <c r="D548" s="12">
        <v>0.49</v>
      </c>
      <c r="E548" s="12">
        <v>2.58</v>
      </c>
      <c r="F548" s="12">
        <v>15.12</v>
      </c>
      <c r="G548" s="12">
        <v>76.38</v>
      </c>
      <c r="H548" s="12">
        <v>0.068</v>
      </c>
      <c r="I548" s="12">
        <v>0.03</v>
      </c>
      <c r="J548" s="12">
        <v>0</v>
      </c>
      <c r="K548" s="12">
        <v>17.86</v>
      </c>
      <c r="L548" s="13">
        <v>1.482</v>
      </c>
    </row>
    <row r="549" spans="1:12" ht="24" customHeight="1">
      <c r="A549" s="20"/>
      <c r="B549" s="11" t="s">
        <v>48</v>
      </c>
      <c r="C549" s="12"/>
      <c r="D549" s="12"/>
      <c r="E549" s="12"/>
      <c r="F549" s="12"/>
      <c r="G549" s="12"/>
      <c r="H549" s="12"/>
      <c r="I549" s="12"/>
      <c r="J549" s="12"/>
      <c r="K549" s="12"/>
      <c r="L549" s="13"/>
    </row>
    <row r="550" spans="1:12" ht="12.75">
      <c r="A550" s="20" t="s">
        <v>65</v>
      </c>
      <c r="B550" s="14" t="s">
        <v>129</v>
      </c>
      <c r="C550" s="12" t="s">
        <v>26</v>
      </c>
      <c r="D550" s="12">
        <v>14.57</v>
      </c>
      <c r="E550" s="12">
        <v>21.22</v>
      </c>
      <c r="F550" s="12">
        <v>17.67</v>
      </c>
      <c r="G550" s="12">
        <v>290</v>
      </c>
      <c r="H550" s="12">
        <v>0.09</v>
      </c>
      <c r="I550" s="12">
        <v>0.39</v>
      </c>
      <c r="J550" s="12">
        <v>0.84</v>
      </c>
      <c r="K550" s="12">
        <v>245.97</v>
      </c>
      <c r="L550" s="13">
        <v>0.915</v>
      </c>
    </row>
    <row r="551" spans="1:12" ht="12.75">
      <c r="A551" s="20"/>
      <c r="B551" s="14"/>
      <c r="C551" s="12"/>
      <c r="D551" s="12"/>
      <c r="E551" s="12"/>
      <c r="F551" s="12"/>
      <c r="G551" s="12"/>
      <c r="H551" s="12"/>
      <c r="I551" s="12"/>
      <c r="J551" s="12"/>
      <c r="K551" s="12"/>
      <c r="L551" s="13"/>
    </row>
    <row r="552" spans="1:12" ht="25.5">
      <c r="A552" s="20" t="s">
        <v>50</v>
      </c>
      <c r="B552" s="14" t="s">
        <v>71</v>
      </c>
      <c r="C552" s="12" t="s">
        <v>167</v>
      </c>
      <c r="D552" s="12">
        <v>6.08</v>
      </c>
      <c r="E552" s="12">
        <v>5.17</v>
      </c>
      <c r="F552" s="12">
        <v>13.24</v>
      </c>
      <c r="G552" s="12">
        <v>131.48</v>
      </c>
      <c r="H552" s="12">
        <v>0.057</v>
      </c>
      <c r="I552" s="12">
        <v>0.304</v>
      </c>
      <c r="J552" s="12">
        <v>1.292</v>
      </c>
      <c r="K552" s="12">
        <v>221.331</v>
      </c>
      <c r="L552" s="13">
        <v>0.209</v>
      </c>
    </row>
    <row r="553" spans="1:12" ht="12.75">
      <c r="A553" s="20" t="s">
        <v>93</v>
      </c>
      <c r="B553" s="14" t="s">
        <v>94</v>
      </c>
      <c r="C553" s="12" t="s">
        <v>128</v>
      </c>
      <c r="D553" s="12">
        <v>0.44</v>
      </c>
      <c r="E553" s="12">
        <v>0.44</v>
      </c>
      <c r="F553" s="12">
        <v>10.68</v>
      </c>
      <c r="G553" s="12">
        <v>51.23</v>
      </c>
      <c r="H553" s="12">
        <v>0.033</v>
      </c>
      <c r="I553" s="12">
        <v>0.022</v>
      </c>
      <c r="J553" s="12">
        <v>10.9</v>
      </c>
      <c r="K553" s="12">
        <v>2.398</v>
      </c>
      <c r="L553" s="13">
        <v>17.44</v>
      </c>
    </row>
    <row r="554" spans="1:12" ht="27" customHeight="1" thickBot="1">
      <c r="A554" s="15"/>
      <c r="B554" s="16" t="s">
        <v>54</v>
      </c>
      <c r="C554" s="17"/>
      <c r="D554" s="17">
        <v>86.46</v>
      </c>
      <c r="E554" s="17">
        <v>73.22</v>
      </c>
      <c r="F554" s="17">
        <v>227.43</v>
      </c>
      <c r="G554" s="17">
        <v>1915.31</v>
      </c>
      <c r="H554" s="17">
        <v>0.8680000000000001</v>
      </c>
      <c r="I554" s="17">
        <v>1.3470000000000002</v>
      </c>
      <c r="J554" s="17">
        <v>49.98</v>
      </c>
      <c r="K554" s="17">
        <v>878.219</v>
      </c>
      <c r="L554" s="18">
        <v>27.928</v>
      </c>
    </row>
    <row r="562" spans="1:12" ht="25.5" customHeight="1">
      <c r="A562" s="1" t="s">
        <v>0</v>
      </c>
      <c r="B562" s="2" t="s">
        <v>130</v>
      </c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1" t="s">
        <v>1</v>
      </c>
      <c r="B563" s="2" t="s">
        <v>163</v>
      </c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3.5" thickBot="1">
      <c r="A564" s="4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71" t="s">
        <v>2</v>
      </c>
      <c r="B565" s="73" t="s">
        <v>3</v>
      </c>
      <c r="C565" s="69" t="s">
        <v>16</v>
      </c>
      <c r="D565" s="69" t="s">
        <v>8</v>
      </c>
      <c r="E565" s="69"/>
      <c r="F565" s="69"/>
      <c r="G565" s="69" t="s">
        <v>4</v>
      </c>
      <c r="H565" s="76" t="s">
        <v>5</v>
      </c>
      <c r="I565" s="76"/>
      <c r="J565" s="76"/>
      <c r="K565" s="69" t="s">
        <v>6</v>
      </c>
      <c r="L565" s="70"/>
    </row>
    <row r="566" spans="1:12" ht="25.5">
      <c r="A566" s="72"/>
      <c r="B566" s="74"/>
      <c r="C566" s="75"/>
      <c r="D566" s="7" t="s">
        <v>7</v>
      </c>
      <c r="E566" s="7" t="s">
        <v>9</v>
      </c>
      <c r="F566" s="7" t="s">
        <v>10</v>
      </c>
      <c r="G566" s="75"/>
      <c r="H566" s="8" t="s">
        <v>11</v>
      </c>
      <c r="I566" s="8" t="s">
        <v>12</v>
      </c>
      <c r="J566" s="8" t="s">
        <v>13</v>
      </c>
      <c r="K566" s="8" t="s">
        <v>14</v>
      </c>
      <c r="L566" s="9" t="s">
        <v>15</v>
      </c>
    </row>
    <row r="567" spans="1:12" ht="24.75" customHeight="1">
      <c r="A567" s="10"/>
      <c r="B567" s="11" t="s">
        <v>18</v>
      </c>
      <c r="C567" s="12"/>
      <c r="D567" s="12"/>
      <c r="E567" s="12"/>
      <c r="F567" s="12"/>
      <c r="G567" s="12"/>
      <c r="H567" s="12"/>
      <c r="I567" s="12"/>
      <c r="J567" s="12"/>
      <c r="K567" s="12"/>
      <c r="L567" s="13"/>
    </row>
    <row r="568" spans="1:12" ht="15.75" customHeight="1">
      <c r="A568" s="20" t="s">
        <v>39</v>
      </c>
      <c r="B568" s="14" t="s">
        <v>49</v>
      </c>
      <c r="C568" s="12" t="s">
        <v>53</v>
      </c>
      <c r="D568" s="12">
        <v>10.4</v>
      </c>
      <c r="E568" s="12">
        <v>6.8</v>
      </c>
      <c r="F568" s="12">
        <v>25.9</v>
      </c>
      <c r="G568" s="12">
        <v>224.9</v>
      </c>
      <c r="H568" s="12">
        <v>0.16</v>
      </c>
      <c r="I568" s="12">
        <v>0.02</v>
      </c>
      <c r="J568" s="12">
        <v>0</v>
      </c>
      <c r="K568" s="12">
        <v>28</v>
      </c>
      <c r="L568" s="13">
        <v>1.4</v>
      </c>
    </row>
    <row r="569" spans="1:12" ht="25.5">
      <c r="A569" s="20" t="s">
        <v>75</v>
      </c>
      <c r="B569" s="14" t="s">
        <v>76</v>
      </c>
      <c r="C569" s="12" t="s">
        <v>53</v>
      </c>
      <c r="D569" s="12">
        <v>2.5</v>
      </c>
      <c r="E569" s="12">
        <v>2.8</v>
      </c>
      <c r="F569" s="12">
        <v>11.92</v>
      </c>
      <c r="G569" s="12">
        <v>82.32</v>
      </c>
      <c r="H569" s="12">
        <v>0.04</v>
      </c>
      <c r="I569" s="12">
        <v>0.24</v>
      </c>
      <c r="J569" s="12">
        <v>1.08</v>
      </c>
      <c r="K569" s="12">
        <v>221.14</v>
      </c>
      <c r="L569" s="13">
        <v>0.7</v>
      </c>
    </row>
    <row r="570" spans="1:12" ht="15.75" customHeight="1">
      <c r="A570" s="20" t="s">
        <v>27</v>
      </c>
      <c r="B570" s="14" t="s">
        <v>28</v>
      </c>
      <c r="C570" s="12" t="s">
        <v>47</v>
      </c>
      <c r="D570" s="12">
        <v>22.39</v>
      </c>
      <c r="E570" s="12">
        <v>2.14</v>
      </c>
      <c r="F570" s="12">
        <v>12.98</v>
      </c>
      <c r="G570" s="12">
        <v>262.93</v>
      </c>
      <c r="H570" s="12">
        <v>0</v>
      </c>
      <c r="I570" s="12">
        <v>0</v>
      </c>
      <c r="J570" s="12">
        <v>0</v>
      </c>
      <c r="K570" s="12">
        <v>0</v>
      </c>
      <c r="L570" s="13">
        <v>0</v>
      </c>
    </row>
    <row r="571" spans="1:12" ht="24" customHeight="1">
      <c r="A571" s="20"/>
      <c r="B571" s="11" t="s">
        <v>29</v>
      </c>
      <c r="C571" s="12"/>
      <c r="D571" s="12"/>
      <c r="E571" s="12"/>
      <c r="F571" s="12"/>
      <c r="G571" s="12"/>
      <c r="H571" s="12"/>
      <c r="I571" s="12"/>
      <c r="J571" s="12"/>
      <c r="K571" s="12"/>
      <c r="L571" s="13"/>
    </row>
    <row r="572" spans="1:12" ht="12.75">
      <c r="A572" s="20" t="s">
        <v>30</v>
      </c>
      <c r="B572" s="14" t="s">
        <v>31</v>
      </c>
      <c r="C572" s="12" t="s">
        <v>164</v>
      </c>
      <c r="D572" s="12">
        <v>0.11</v>
      </c>
      <c r="E572" s="12">
        <v>0.56</v>
      </c>
      <c r="F572" s="12">
        <v>11.31</v>
      </c>
      <c r="G572" s="12">
        <v>51.52</v>
      </c>
      <c r="H572" s="12">
        <v>0.011</v>
      </c>
      <c r="I572" s="12">
        <v>0.011</v>
      </c>
      <c r="J572" s="12">
        <v>2.24</v>
      </c>
      <c r="K572" s="12">
        <v>7.84</v>
      </c>
      <c r="L572" s="13">
        <v>1.568</v>
      </c>
    </row>
    <row r="573" spans="1:12" ht="27" customHeight="1">
      <c r="A573" s="20"/>
      <c r="B573" s="11" t="s">
        <v>32</v>
      </c>
      <c r="C573" s="12"/>
      <c r="D573" s="12"/>
      <c r="E573" s="12"/>
      <c r="F573" s="12"/>
      <c r="G573" s="12"/>
      <c r="H573" s="12"/>
      <c r="I573" s="12"/>
      <c r="J573" s="12"/>
      <c r="K573" s="12"/>
      <c r="L573" s="13"/>
    </row>
    <row r="574" spans="1:12" ht="25.5">
      <c r="A574" s="20" t="s">
        <v>61</v>
      </c>
      <c r="B574" s="14" t="s">
        <v>171</v>
      </c>
      <c r="C574" s="12" t="s">
        <v>137</v>
      </c>
      <c r="D574" s="12">
        <v>4.25</v>
      </c>
      <c r="E574" s="12">
        <v>1</v>
      </c>
      <c r="F574" s="12">
        <v>5.1</v>
      </c>
      <c r="G574" s="12">
        <v>61.68</v>
      </c>
      <c r="H574" s="12">
        <v>0.012</v>
      </c>
      <c r="I574" s="12">
        <v>0.024</v>
      </c>
      <c r="J574" s="12">
        <v>2.886</v>
      </c>
      <c r="K574" s="12">
        <v>21.954</v>
      </c>
      <c r="L574" s="13">
        <v>0.918</v>
      </c>
    </row>
    <row r="575" spans="1:12" ht="12.75">
      <c r="A575" s="20" t="s">
        <v>131</v>
      </c>
      <c r="B575" s="14" t="s">
        <v>132</v>
      </c>
      <c r="C575" s="12" t="s">
        <v>26</v>
      </c>
      <c r="D575" s="12">
        <v>4.65</v>
      </c>
      <c r="E575" s="12">
        <v>3.3</v>
      </c>
      <c r="F575" s="12">
        <v>8.07</v>
      </c>
      <c r="G575" s="12">
        <v>129</v>
      </c>
      <c r="H575" s="12">
        <v>0.15</v>
      </c>
      <c r="I575" s="12">
        <v>0.105</v>
      </c>
      <c r="J575" s="12">
        <v>5.55</v>
      </c>
      <c r="K575" s="12">
        <v>40.5</v>
      </c>
      <c r="L575" s="13">
        <v>1.05</v>
      </c>
    </row>
    <row r="576" spans="1:12" ht="25.5">
      <c r="A576" s="20" t="s">
        <v>66</v>
      </c>
      <c r="B576" s="14" t="s">
        <v>67</v>
      </c>
      <c r="C576" s="12" t="s">
        <v>166</v>
      </c>
      <c r="D576" s="12">
        <v>4.48</v>
      </c>
      <c r="E576" s="12">
        <v>11.17</v>
      </c>
      <c r="F576" s="12">
        <v>4.1</v>
      </c>
      <c r="G576" s="12">
        <v>95.08</v>
      </c>
      <c r="H576" s="12">
        <v>0.053</v>
      </c>
      <c r="I576" s="12">
        <v>0.114</v>
      </c>
      <c r="J576" s="12">
        <v>0.152</v>
      </c>
      <c r="K576" s="12">
        <v>33.44</v>
      </c>
      <c r="L576" s="13">
        <v>0.912</v>
      </c>
    </row>
    <row r="577" spans="1:12" ht="12.75">
      <c r="A577" s="20" t="s">
        <v>40</v>
      </c>
      <c r="B577" s="14" t="s">
        <v>41</v>
      </c>
      <c r="C577" s="12" t="s">
        <v>53</v>
      </c>
      <c r="D577" s="12">
        <v>0</v>
      </c>
      <c r="E577" s="12">
        <v>1.04</v>
      </c>
      <c r="F577" s="12">
        <v>31</v>
      </c>
      <c r="G577" s="12">
        <v>123.4</v>
      </c>
      <c r="H577" s="12">
        <v>0.02</v>
      </c>
      <c r="I577" s="12">
        <v>0.04</v>
      </c>
      <c r="J577" s="12">
        <v>0.8</v>
      </c>
      <c r="K577" s="12">
        <v>41.14</v>
      </c>
      <c r="L577" s="13">
        <v>0.68</v>
      </c>
    </row>
    <row r="578" spans="1:12" ht="12.75">
      <c r="A578" s="20" t="s">
        <v>42</v>
      </c>
      <c r="B578" s="14" t="s">
        <v>43</v>
      </c>
      <c r="C578" s="12" t="s">
        <v>92</v>
      </c>
      <c r="D578" s="12">
        <v>1.34</v>
      </c>
      <c r="E578" s="12">
        <v>3.85</v>
      </c>
      <c r="F578" s="12">
        <v>26.61</v>
      </c>
      <c r="G578" s="12">
        <v>136.5</v>
      </c>
      <c r="H578" s="12">
        <v>0.08</v>
      </c>
      <c r="I578" s="12">
        <v>0.025</v>
      </c>
      <c r="J578" s="12">
        <v>0</v>
      </c>
      <c r="K578" s="12">
        <v>11.5</v>
      </c>
      <c r="L578" s="13">
        <v>1</v>
      </c>
    </row>
    <row r="579" spans="1:12" ht="12.75">
      <c r="A579" s="20" t="s">
        <v>45</v>
      </c>
      <c r="B579" s="14" t="s">
        <v>46</v>
      </c>
      <c r="C579" s="12" t="s">
        <v>23</v>
      </c>
      <c r="D579" s="12">
        <v>0.49</v>
      </c>
      <c r="E579" s="12">
        <v>2.58</v>
      </c>
      <c r="F579" s="12">
        <v>15.12</v>
      </c>
      <c r="G579" s="12">
        <v>76.38</v>
      </c>
      <c r="H579" s="12">
        <v>0.068</v>
      </c>
      <c r="I579" s="12">
        <v>0.03</v>
      </c>
      <c r="J579" s="12">
        <v>0</v>
      </c>
      <c r="K579" s="12">
        <v>17.86</v>
      </c>
      <c r="L579" s="13">
        <v>1.482</v>
      </c>
    </row>
    <row r="580" spans="1:12" ht="12.75">
      <c r="A580" s="20" t="s">
        <v>106</v>
      </c>
      <c r="B580" s="14" t="s">
        <v>107</v>
      </c>
      <c r="C580" s="12" t="s">
        <v>44</v>
      </c>
      <c r="D580" s="12">
        <v>3.14</v>
      </c>
      <c r="E580" s="12">
        <v>2.4</v>
      </c>
      <c r="F580" s="12">
        <v>23.81</v>
      </c>
      <c r="G580" s="12">
        <v>133.44</v>
      </c>
      <c r="H580" s="12">
        <v>0.026</v>
      </c>
      <c r="I580" s="12">
        <v>0.016</v>
      </c>
      <c r="J580" s="12">
        <v>0</v>
      </c>
      <c r="K580" s="12">
        <v>9.28</v>
      </c>
      <c r="L580" s="13">
        <v>0.672</v>
      </c>
    </row>
    <row r="581" spans="1:12" ht="12.75">
      <c r="A581" s="20" t="s">
        <v>133</v>
      </c>
      <c r="B581" s="14" t="s">
        <v>134</v>
      </c>
      <c r="C581" s="12" t="s">
        <v>165</v>
      </c>
      <c r="D581" s="12">
        <v>4.4</v>
      </c>
      <c r="E581" s="12">
        <v>3.5</v>
      </c>
      <c r="F581" s="12">
        <v>23.55</v>
      </c>
      <c r="G581" s="12">
        <v>123.25</v>
      </c>
      <c r="H581" s="12">
        <v>0.1</v>
      </c>
      <c r="I581" s="12">
        <v>0.025</v>
      </c>
      <c r="J581" s="12">
        <v>0</v>
      </c>
      <c r="K581" s="12">
        <v>20</v>
      </c>
      <c r="L581" s="13">
        <v>1.25</v>
      </c>
    </row>
    <row r="582" spans="1:12" ht="26.25" customHeight="1">
      <c r="A582" s="20"/>
      <c r="B582" s="11" t="s">
        <v>48</v>
      </c>
      <c r="C582" s="12"/>
      <c r="D582" s="12"/>
      <c r="E582" s="12"/>
      <c r="F582" s="12"/>
      <c r="G582" s="12"/>
      <c r="H582" s="12"/>
      <c r="I582" s="12"/>
      <c r="J582" s="12"/>
      <c r="K582" s="12"/>
      <c r="L582" s="13"/>
    </row>
    <row r="583" spans="1:12" ht="12.75">
      <c r="A583" s="20" t="s">
        <v>135</v>
      </c>
      <c r="B583" s="14" t="s">
        <v>136</v>
      </c>
      <c r="C583" s="12" t="s">
        <v>169</v>
      </c>
      <c r="D583" s="12">
        <v>4.14</v>
      </c>
      <c r="E583" s="12">
        <v>3.03</v>
      </c>
      <c r="F583" s="12">
        <v>2.22</v>
      </c>
      <c r="G583" s="12">
        <v>107.06</v>
      </c>
      <c r="H583" s="12">
        <v>0.061</v>
      </c>
      <c r="I583" s="12">
        <v>0.091</v>
      </c>
      <c r="J583" s="12">
        <v>4.646</v>
      </c>
      <c r="K583" s="12">
        <v>31.31</v>
      </c>
      <c r="L583" s="13">
        <v>0.909</v>
      </c>
    </row>
    <row r="584" spans="1:12" ht="12.75">
      <c r="A584" s="20"/>
      <c r="B584" s="14"/>
      <c r="C584" s="12"/>
      <c r="D584" s="12"/>
      <c r="E584" s="12"/>
      <c r="F584" s="12"/>
      <c r="G584" s="12"/>
      <c r="H584" s="12"/>
      <c r="I584" s="12"/>
      <c r="J584" s="12"/>
      <c r="K584" s="12"/>
      <c r="L584" s="13"/>
    </row>
    <row r="585" spans="1:12" ht="25.5">
      <c r="A585" s="20" t="s">
        <v>50</v>
      </c>
      <c r="B585" s="14" t="s">
        <v>71</v>
      </c>
      <c r="C585" s="12" t="s">
        <v>167</v>
      </c>
      <c r="D585" s="12">
        <v>6.08</v>
      </c>
      <c r="E585" s="12">
        <v>5.17</v>
      </c>
      <c r="F585" s="12">
        <v>13.24</v>
      </c>
      <c r="G585" s="12">
        <v>131.48</v>
      </c>
      <c r="H585" s="12">
        <v>0.057</v>
      </c>
      <c r="I585" s="12">
        <v>0.304</v>
      </c>
      <c r="J585" s="12">
        <v>1.292</v>
      </c>
      <c r="K585" s="12">
        <v>221.331</v>
      </c>
      <c r="L585" s="13">
        <v>0.209</v>
      </c>
    </row>
    <row r="586" spans="1:12" ht="12.75">
      <c r="A586" s="20" t="s">
        <v>93</v>
      </c>
      <c r="B586" s="14" t="s">
        <v>94</v>
      </c>
      <c r="C586" s="12" t="s">
        <v>128</v>
      </c>
      <c r="D586" s="12">
        <v>0.44</v>
      </c>
      <c r="E586" s="12">
        <v>0.44</v>
      </c>
      <c r="F586" s="12">
        <v>10.68</v>
      </c>
      <c r="G586" s="12">
        <v>51.23</v>
      </c>
      <c r="H586" s="12">
        <v>0.033</v>
      </c>
      <c r="I586" s="12">
        <v>0.022</v>
      </c>
      <c r="J586" s="12">
        <v>10.9</v>
      </c>
      <c r="K586" s="12">
        <v>2.398</v>
      </c>
      <c r="L586" s="13">
        <v>17.44</v>
      </c>
    </row>
    <row r="587" spans="1:12" ht="22.5" customHeight="1" thickBot="1">
      <c r="A587" s="21"/>
      <c r="B587" s="16" t="s">
        <v>54</v>
      </c>
      <c r="C587" s="17"/>
      <c r="D587" s="17">
        <v>50.31</v>
      </c>
      <c r="E587" s="17">
        <v>56.31</v>
      </c>
      <c r="F587" s="17">
        <v>219.25</v>
      </c>
      <c r="G587" s="17">
        <v>1621.67</v>
      </c>
      <c r="H587" s="17">
        <v>1.045</v>
      </c>
      <c r="I587" s="17">
        <v>1.52</v>
      </c>
      <c r="J587" s="17">
        <v>32.314</v>
      </c>
      <c r="K587" s="17">
        <v>1167.4429999999998</v>
      </c>
      <c r="L587" s="18">
        <v>29.608</v>
      </c>
    </row>
    <row r="592" spans="1:12" ht="12.75">
      <c r="A592" s="1" t="s">
        <v>0</v>
      </c>
      <c r="B592" s="2" t="s">
        <v>138</v>
      </c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1" t="s">
        <v>1</v>
      </c>
      <c r="B593" s="2" t="s">
        <v>163</v>
      </c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3.5" thickBot="1">
      <c r="A594" s="4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71" t="s">
        <v>2</v>
      </c>
      <c r="B595" s="73" t="s">
        <v>3</v>
      </c>
      <c r="C595" s="69" t="s">
        <v>16</v>
      </c>
      <c r="D595" s="69" t="s">
        <v>8</v>
      </c>
      <c r="E595" s="69"/>
      <c r="F595" s="69"/>
      <c r="G595" s="69" t="s">
        <v>4</v>
      </c>
      <c r="H595" s="76" t="s">
        <v>5</v>
      </c>
      <c r="I595" s="76"/>
      <c r="J595" s="76"/>
      <c r="K595" s="69" t="s">
        <v>6</v>
      </c>
      <c r="L595" s="70"/>
    </row>
    <row r="596" spans="1:12" ht="25.5">
      <c r="A596" s="72"/>
      <c r="B596" s="74"/>
      <c r="C596" s="75"/>
      <c r="D596" s="7" t="s">
        <v>9</v>
      </c>
      <c r="E596" s="7" t="s">
        <v>7</v>
      </c>
      <c r="F596" s="7" t="s">
        <v>10</v>
      </c>
      <c r="G596" s="75"/>
      <c r="H596" s="8" t="s">
        <v>11</v>
      </c>
      <c r="I596" s="8" t="s">
        <v>12</v>
      </c>
      <c r="J596" s="8" t="s">
        <v>13</v>
      </c>
      <c r="K596" s="8" t="s">
        <v>14</v>
      </c>
      <c r="L596" s="9" t="s">
        <v>15</v>
      </c>
    </row>
    <row r="597" spans="1:12" ht="21" customHeight="1">
      <c r="A597" s="10"/>
      <c r="B597" s="11" t="s">
        <v>18</v>
      </c>
      <c r="C597" s="12"/>
      <c r="D597" s="12"/>
      <c r="E597" s="12"/>
      <c r="F597" s="12"/>
      <c r="G597" s="12"/>
      <c r="H597" s="12"/>
      <c r="I597" s="12"/>
      <c r="J597" s="12"/>
      <c r="K597" s="12"/>
      <c r="L597" s="13"/>
    </row>
    <row r="598" spans="1:12" ht="12.75">
      <c r="A598" s="20" t="s">
        <v>139</v>
      </c>
      <c r="B598" s="14" t="s">
        <v>140</v>
      </c>
      <c r="C598" s="12" t="s">
        <v>21</v>
      </c>
      <c r="D598" s="12">
        <v>7.85</v>
      </c>
      <c r="E598" s="12">
        <v>9.06</v>
      </c>
      <c r="F598" s="12">
        <v>3.21</v>
      </c>
      <c r="G598" s="12">
        <v>124.93</v>
      </c>
      <c r="H598" s="12">
        <v>0.04</v>
      </c>
      <c r="I598" s="12">
        <v>0.3</v>
      </c>
      <c r="J598" s="12">
        <v>0.18</v>
      </c>
      <c r="K598" s="12">
        <v>100.82</v>
      </c>
      <c r="L598" s="13">
        <v>1.32</v>
      </c>
    </row>
    <row r="599" spans="1:12" ht="12.75">
      <c r="A599" s="20" t="s">
        <v>57</v>
      </c>
      <c r="B599" s="14" t="s">
        <v>58</v>
      </c>
      <c r="C599" s="12" t="s">
        <v>53</v>
      </c>
      <c r="D599" s="12">
        <v>4.58</v>
      </c>
      <c r="E599" s="12">
        <v>5.04</v>
      </c>
      <c r="F599" s="12">
        <v>21.5</v>
      </c>
      <c r="G599" s="12">
        <v>145.34</v>
      </c>
      <c r="H599" s="12">
        <v>0.12</v>
      </c>
      <c r="I599" s="12">
        <v>0.3</v>
      </c>
      <c r="J599" s="12">
        <v>7.36</v>
      </c>
      <c r="K599" s="12">
        <v>190.62</v>
      </c>
      <c r="L599" s="13">
        <v>0.14</v>
      </c>
    </row>
    <row r="600" spans="1:12" ht="12.75">
      <c r="A600" s="20" t="s">
        <v>27</v>
      </c>
      <c r="B600" s="14" t="s">
        <v>28</v>
      </c>
      <c r="C600" s="12" t="s">
        <v>47</v>
      </c>
      <c r="D600" s="12">
        <v>2.14</v>
      </c>
      <c r="E600" s="12">
        <v>22.39</v>
      </c>
      <c r="F600" s="12">
        <v>12.98</v>
      </c>
      <c r="G600" s="12">
        <v>262.93</v>
      </c>
      <c r="H600" s="12">
        <v>0</v>
      </c>
      <c r="I600" s="12">
        <v>0</v>
      </c>
      <c r="J600" s="12">
        <v>0</v>
      </c>
      <c r="K600" s="12">
        <v>0</v>
      </c>
      <c r="L600" s="13">
        <v>0</v>
      </c>
    </row>
    <row r="601" spans="1:12" ht="12.75">
      <c r="A601" s="20" t="s">
        <v>73</v>
      </c>
      <c r="B601" s="14" t="s">
        <v>170</v>
      </c>
      <c r="C601" s="12" t="s">
        <v>168</v>
      </c>
      <c r="D601" s="12">
        <v>6.24</v>
      </c>
      <c r="E601" s="12">
        <v>6.41</v>
      </c>
      <c r="F601" s="12">
        <v>0</v>
      </c>
      <c r="G601" s="12">
        <v>84.48</v>
      </c>
      <c r="H601" s="12">
        <v>0.007</v>
      </c>
      <c r="I601" s="12">
        <v>0.091</v>
      </c>
      <c r="J601" s="12">
        <v>0.168</v>
      </c>
      <c r="K601" s="12">
        <v>240</v>
      </c>
      <c r="L601" s="13">
        <v>0.168</v>
      </c>
    </row>
    <row r="602" spans="1:12" ht="24" customHeight="1">
      <c r="A602" s="20"/>
      <c r="B602" s="11" t="s">
        <v>29</v>
      </c>
      <c r="C602" s="12"/>
      <c r="D602" s="12"/>
      <c r="E602" s="12"/>
      <c r="F602" s="12"/>
      <c r="G602" s="12"/>
      <c r="H602" s="12"/>
      <c r="I602" s="12"/>
      <c r="J602" s="12"/>
      <c r="K602" s="12"/>
      <c r="L602" s="13"/>
    </row>
    <row r="603" spans="1:12" ht="12.75">
      <c r="A603" s="20" t="s">
        <v>30</v>
      </c>
      <c r="B603" s="14" t="s">
        <v>31</v>
      </c>
      <c r="C603" s="12" t="s">
        <v>164</v>
      </c>
      <c r="D603" s="12">
        <v>0.56</v>
      </c>
      <c r="E603" s="12">
        <v>0.11</v>
      </c>
      <c r="F603" s="12">
        <v>11.31</v>
      </c>
      <c r="G603" s="12">
        <v>51.52</v>
      </c>
      <c r="H603" s="12">
        <v>0.011</v>
      </c>
      <c r="I603" s="12">
        <v>0.011</v>
      </c>
      <c r="J603" s="12">
        <v>2.24</v>
      </c>
      <c r="K603" s="12">
        <v>7.84</v>
      </c>
      <c r="L603" s="13">
        <v>1.568</v>
      </c>
    </row>
    <row r="604" spans="1:12" ht="24.75" customHeight="1">
      <c r="A604" s="20"/>
      <c r="B604" s="11" t="s">
        <v>32</v>
      </c>
      <c r="C604" s="12"/>
      <c r="D604" s="12"/>
      <c r="E604" s="12"/>
      <c r="F604" s="12"/>
      <c r="G604" s="12"/>
      <c r="H604" s="12"/>
      <c r="I604" s="12"/>
      <c r="J604" s="12"/>
      <c r="K604" s="12"/>
      <c r="L604" s="13"/>
    </row>
    <row r="605" spans="1:12" ht="25.5">
      <c r="A605" s="20" t="s">
        <v>141</v>
      </c>
      <c r="B605" s="14" t="s">
        <v>142</v>
      </c>
      <c r="C605" s="12" t="s">
        <v>165</v>
      </c>
      <c r="D605" s="12">
        <v>6.4</v>
      </c>
      <c r="E605" s="12">
        <v>2.1</v>
      </c>
      <c r="F605" s="12">
        <v>21.12</v>
      </c>
      <c r="G605" s="12">
        <v>142.8</v>
      </c>
      <c r="H605" s="12">
        <v>0.15</v>
      </c>
      <c r="I605" s="12">
        <v>0.15</v>
      </c>
      <c r="J605" s="12">
        <v>5.3</v>
      </c>
      <c r="K605" s="12">
        <v>44</v>
      </c>
      <c r="L605" s="13">
        <v>1.3</v>
      </c>
    </row>
    <row r="606" spans="1:12" ht="25.5">
      <c r="A606" s="20" t="s">
        <v>21</v>
      </c>
      <c r="B606" s="14" t="s">
        <v>175</v>
      </c>
      <c r="C606" s="12" t="s">
        <v>59</v>
      </c>
      <c r="D606" s="12">
        <v>13.54</v>
      </c>
      <c r="E606" s="12">
        <v>12.29</v>
      </c>
      <c r="F606" s="12">
        <v>14.4</v>
      </c>
      <c r="G606" s="12">
        <v>230.17</v>
      </c>
      <c r="H606" s="12">
        <v>0.126</v>
      </c>
      <c r="I606" s="12">
        <v>0.144</v>
      </c>
      <c r="J606" s="12">
        <v>7.092</v>
      </c>
      <c r="K606" s="12">
        <v>31.482</v>
      </c>
      <c r="L606" s="13">
        <v>2.736</v>
      </c>
    </row>
    <row r="607" spans="1:12" ht="12.75">
      <c r="A607" s="20" t="s">
        <v>68</v>
      </c>
      <c r="B607" s="14" t="s">
        <v>69</v>
      </c>
      <c r="C607" s="12" t="s">
        <v>53</v>
      </c>
      <c r="D607" s="12">
        <v>0.11</v>
      </c>
      <c r="E607" s="12">
        <v>0.11</v>
      </c>
      <c r="F607" s="12">
        <v>17.9</v>
      </c>
      <c r="G607" s="12">
        <v>69.4</v>
      </c>
      <c r="H607" s="12">
        <v>0.02</v>
      </c>
      <c r="I607" s="12">
        <v>0</v>
      </c>
      <c r="J607" s="12">
        <v>0</v>
      </c>
      <c r="K607" s="12">
        <v>12</v>
      </c>
      <c r="L607" s="13">
        <v>0.8</v>
      </c>
    </row>
    <row r="608" spans="1:12" ht="12.75">
      <c r="A608" s="20" t="s">
        <v>42</v>
      </c>
      <c r="B608" s="14" t="s">
        <v>43</v>
      </c>
      <c r="C608" s="12" t="s">
        <v>92</v>
      </c>
      <c r="D608" s="12">
        <v>3.85</v>
      </c>
      <c r="E608" s="12">
        <v>1.34</v>
      </c>
      <c r="F608" s="12">
        <v>26.61</v>
      </c>
      <c r="G608" s="12">
        <v>136.5</v>
      </c>
      <c r="H608" s="12">
        <v>0.08</v>
      </c>
      <c r="I608" s="12">
        <v>0.025</v>
      </c>
      <c r="J608" s="12">
        <v>0</v>
      </c>
      <c r="K608" s="12">
        <v>11.5</v>
      </c>
      <c r="L608" s="13">
        <v>1</v>
      </c>
    </row>
    <row r="609" spans="1:12" ht="12.75">
      <c r="A609" s="20" t="s">
        <v>45</v>
      </c>
      <c r="B609" s="14" t="s">
        <v>46</v>
      </c>
      <c r="C609" s="12" t="s">
        <v>23</v>
      </c>
      <c r="D609" s="12">
        <v>2.58</v>
      </c>
      <c r="E609" s="12">
        <v>0.49</v>
      </c>
      <c r="F609" s="12">
        <v>15.12</v>
      </c>
      <c r="G609" s="12">
        <v>76.38</v>
      </c>
      <c r="H609" s="12">
        <v>0.068</v>
      </c>
      <c r="I609" s="12">
        <v>0.03</v>
      </c>
      <c r="J609" s="12">
        <v>0</v>
      </c>
      <c r="K609" s="12">
        <v>17.86</v>
      </c>
      <c r="L609" s="13">
        <v>1.482</v>
      </c>
    </row>
    <row r="610" spans="1:12" ht="21" customHeight="1">
      <c r="A610" s="20"/>
      <c r="B610" s="11" t="s">
        <v>48</v>
      </c>
      <c r="C610" s="12"/>
      <c r="D610" s="12"/>
      <c r="E610" s="12"/>
      <c r="F610" s="12"/>
      <c r="G610" s="12"/>
      <c r="H610" s="12"/>
      <c r="I610" s="12"/>
      <c r="J610" s="12"/>
      <c r="K610" s="12"/>
      <c r="L610" s="13"/>
    </row>
    <row r="611" spans="1:12" ht="15.75" customHeight="1">
      <c r="A611" s="20" t="s">
        <v>143</v>
      </c>
      <c r="B611" s="14" t="s">
        <v>144</v>
      </c>
      <c r="C611" s="12" t="s">
        <v>26</v>
      </c>
      <c r="D611" s="12">
        <v>13.5</v>
      </c>
      <c r="E611" s="12">
        <v>2.4</v>
      </c>
      <c r="F611" s="12">
        <v>9.21</v>
      </c>
      <c r="G611" s="12">
        <v>116.13</v>
      </c>
      <c r="H611" s="12">
        <v>0.082</v>
      </c>
      <c r="I611" s="12">
        <v>0.22</v>
      </c>
      <c r="J611" s="12">
        <v>0.735</v>
      </c>
      <c r="K611" s="12">
        <v>125.07</v>
      </c>
      <c r="L611" s="13">
        <v>1.005</v>
      </c>
    </row>
    <row r="612" spans="1:12" ht="15.75" customHeight="1">
      <c r="A612" s="20"/>
      <c r="B612" s="14"/>
      <c r="C612" s="12"/>
      <c r="D612" s="12"/>
      <c r="E612" s="12"/>
      <c r="F612" s="12"/>
      <c r="G612" s="12"/>
      <c r="H612" s="12"/>
      <c r="I612" s="12"/>
      <c r="J612" s="12"/>
      <c r="K612" s="12"/>
      <c r="L612" s="13"/>
    </row>
    <row r="613" spans="1:12" ht="25.5">
      <c r="A613" s="20" t="s">
        <v>50</v>
      </c>
      <c r="B613" s="14" t="s">
        <v>71</v>
      </c>
      <c r="C613" s="12" t="s">
        <v>167</v>
      </c>
      <c r="D613" s="12">
        <v>5.17</v>
      </c>
      <c r="E613" s="12">
        <v>6.08</v>
      </c>
      <c r="F613" s="12">
        <v>13.24</v>
      </c>
      <c r="G613" s="12">
        <v>131.48</v>
      </c>
      <c r="H613" s="12">
        <v>0.057</v>
      </c>
      <c r="I613" s="12">
        <v>0.304</v>
      </c>
      <c r="J613" s="12">
        <v>1.292</v>
      </c>
      <c r="K613" s="12">
        <v>221.331</v>
      </c>
      <c r="L613" s="13">
        <v>0.209</v>
      </c>
    </row>
    <row r="614" spans="1:12" ht="24.75" customHeight="1" thickBot="1">
      <c r="A614" s="15"/>
      <c r="B614" s="16" t="s">
        <v>54</v>
      </c>
      <c r="C614" s="17"/>
      <c r="D614" s="17">
        <v>60.44</v>
      </c>
      <c r="E614" s="17">
        <v>61.61</v>
      </c>
      <c r="F614" s="17">
        <v>184.84</v>
      </c>
      <c r="G614" s="17">
        <v>1562.98</v>
      </c>
      <c r="H614" s="17">
        <v>0.754</v>
      </c>
      <c r="I614" s="17">
        <v>1.488</v>
      </c>
      <c r="J614" s="17">
        <v>24.199</v>
      </c>
      <c r="K614" s="17">
        <v>771.723</v>
      </c>
      <c r="L614" s="18">
        <v>11.62</v>
      </c>
    </row>
    <row r="620" spans="1:12" ht="22.5" customHeight="1">
      <c r="A620" s="1" t="s">
        <v>0</v>
      </c>
      <c r="B620" s="2" t="s">
        <v>145</v>
      </c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1" t="s">
        <v>1</v>
      </c>
      <c r="B621" s="2" t="s">
        <v>163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3.5" thickBot="1">
      <c r="A622" s="4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71" t="s">
        <v>2</v>
      </c>
      <c r="B623" s="73" t="s">
        <v>3</v>
      </c>
      <c r="C623" s="69" t="s">
        <v>16</v>
      </c>
      <c r="D623" s="69" t="s">
        <v>8</v>
      </c>
      <c r="E623" s="69"/>
      <c r="F623" s="69"/>
      <c r="G623" s="69" t="s">
        <v>4</v>
      </c>
      <c r="H623" s="76" t="s">
        <v>5</v>
      </c>
      <c r="I623" s="76"/>
      <c r="J623" s="76"/>
      <c r="K623" s="69" t="s">
        <v>6</v>
      </c>
      <c r="L623" s="70"/>
    </row>
    <row r="624" spans="1:12" ht="25.5">
      <c r="A624" s="72"/>
      <c r="B624" s="74"/>
      <c r="C624" s="75"/>
      <c r="D624" s="7" t="s">
        <v>9</v>
      </c>
      <c r="E624" s="7" t="s">
        <v>7</v>
      </c>
      <c r="F624" s="7" t="s">
        <v>10</v>
      </c>
      <c r="G624" s="75"/>
      <c r="H624" s="8" t="s">
        <v>11</v>
      </c>
      <c r="I624" s="8" t="s">
        <v>12</v>
      </c>
      <c r="J624" s="8" t="s">
        <v>13</v>
      </c>
      <c r="K624" s="8" t="s">
        <v>14</v>
      </c>
      <c r="L624" s="9" t="s">
        <v>15</v>
      </c>
    </row>
    <row r="625" spans="1:12" ht="24.75" customHeight="1">
      <c r="A625" s="10"/>
      <c r="B625" s="11" t="s">
        <v>18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3"/>
    </row>
    <row r="626" spans="1:12" ht="25.5">
      <c r="A626" s="20" t="s">
        <v>104</v>
      </c>
      <c r="B626" s="14" t="s">
        <v>146</v>
      </c>
      <c r="C626" s="12" t="s">
        <v>53</v>
      </c>
      <c r="D626" s="12">
        <v>6</v>
      </c>
      <c r="E626" s="12">
        <v>10</v>
      </c>
      <c r="F626" s="12">
        <v>31.3</v>
      </c>
      <c r="G626" s="12">
        <v>239.3</v>
      </c>
      <c r="H626" s="12">
        <v>0.088</v>
      </c>
      <c r="I626" s="12">
        <v>0.2</v>
      </c>
      <c r="J626" s="12">
        <v>1.56</v>
      </c>
      <c r="K626" s="12">
        <v>164</v>
      </c>
      <c r="L626" s="13">
        <v>0.92</v>
      </c>
    </row>
    <row r="627" spans="1:12" ht="12.75">
      <c r="A627" s="20" t="s">
        <v>24</v>
      </c>
      <c r="B627" s="14" t="s">
        <v>25</v>
      </c>
      <c r="C627" s="12" t="s">
        <v>53</v>
      </c>
      <c r="D627" s="12">
        <v>0.2</v>
      </c>
      <c r="E627" s="12">
        <v>0</v>
      </c>
      <c r="F627" s="12">
        <v>14</v>
      </c>
      <c r="G627" s="12">
        <v>56</v>
      </c>
      <c r="H627" s="12">
        <v>0</v>
      </c>
      <c r="I627" s="12">
        <v>0</v>
      </c>
      <c r="J627" s="12">
        <v>0</v>
      </c>
      <c r="K627" s="12">
        <v>12</v>
      </c>
      <c r="L627" s="13">
        <v>0.8</v>
      </c>
    </row>
    <row r="628" spans="1:12" ht="12.75">
      <c r="A628" s="20" t="s">
        <v>27</v>
      </c>
      <c r="B628" s="14" t="s">
        <v>28</v>
      </c>
      <c r="C628" s="12" t="s">
        <v>47</v>
      </c>
      <c r="D628" s="12">
        <v>2.14</v>
      </c>
      <c r="E628" s="12">
        <v>22.39</v>
      </c>
      <c r="F628" s="12">
        <v>12.98</v>
      </c>
      <c r="G628" s="12">
        <v>262.93</v>
      </c>
      <c r="H628" s="12">
        <v>0</v>
      </c>
      <c r="I628" s="12">
        <v>0</v>
      </c>
      <c r="J628" s="12">
        <v>0</v>
      </c>
      <c r="K628" s="12">
        <v>0</v>
      </c>
      <c r="L628" s="13">
        <v>0</v>
      </c>
    </row>
    <row r="629" spans="1:12" ht="24" customHeight="1">
      <c r="A629" s="20"/>
      <c r="B629" s="11" t="s">
        <v>29</v>
      </c>
      <c r="C629" s="12"/>
      <c r="D629" s="12"/>
      <c r="E629" s="12"/>
      <c r="F629" s="12"/>
      <c r="G629" s="12"/>
      <c r="H629" s="12"/>
      <c r="I629" s="12"/>
      <c r="J629" s="12"/>
      <c r="K629" s="12"/>
      <c r="L629" s="13"/>
    </row>
    <row r="630" spans="1:12" ht="12.75">
      <c r="A630" s="20" t="s">
        <v>30</v>
      </c>
      <c r="B630" s="14" t="s">
        <v>31</v>
      </c>
      <c r="C630" s="12" t="s">
        <v>164</v>
      </c>
      <c r="D630" s="12">
        <v>0.56</v>
      </c>
      <c r="E630" s="12">
        <v>0.11</v>
      </c>
      <c r="F630" s="12">
        <v>11.31</v>
      </c>
      <c r="G630" s="12">
        <v>51.52</v>
      </c>
      <c r="H630" s="12">
        <v>0.011</v>
      </c>
      <c r="I630" s="12">
        <v>0.011</v>
      </c>
      <c r="J630" s="12">
        <v>2.24</v>
      </c>
      <c r="K630" s="12">
        <v>7.84</v>
      </c>
      <c r="L630" s="13">
        <v>1.568</v>
      </c>
    </row>
    <row r="631" spans="1:12" ht="23.25" customHeight="1">
      <c r="A631" s="20"/>
      <c r="B631" s="11" t="s">
        <v>32</v>
      </c>
      <c r="C631" s="12"/>
      <c r="D631" s="12"/>
      <c r="E631" s="12"/>
      <c r="F631" s="12"/>
      <c r="G631" s="12"/>
      <c r="H631" s="12"/>
      <c r="I631" s="12"/>
      <c r="J631" s="12"/>
      <c r="K631" s="12"/>
      <c r="L631" s="13"/>
    </row>
    <row r="632" spans="1:12" ht="25.5">
      <c r="A632" s="20" t="s">
        <v>147</v>
      </c>
      <c r="B632" s="14" t="s">
        <v>148</v>
      </c>
      <c r="C632" s="12" t="s">
        <v>165</v>
      </c>
      <c r="D632" s="12">
        <v>4.68</v>
      </c>
      <c r="E632" s="12">
        <v>2.4</v>
      </c>
      <c r="F632" s="12">
        <v>12.73</v>
      </c>
      <c r="G632" s="12">
        <v>91.02</v>
      </c>
      <c r="H632" s="12">
        <v>0.125</v>
      </c>
      <c r="I632" s="12">
        <v>0.1</v>
      </c>
      <c r="J632" s="12">
        <v>12.35</v>
      </c>
      <c r="K632" s="12">
        <v>60.2</v>
      </c>
      <c r="L632" s="13">
        <v>1.3</v>
      </c>
    </row>
    <row r="633" spans="1:12" ht="12.75">
      <c r="A633" s="20" t="s">
        <v>131</v>
      </c>
      <c r="B633" s="14" t="s">
        <v>132</v>
      </c>
      <c r="C633" s="12" t="s">
        <v>26</v>
      </c>
      <c r="D633" s="12">
        <v>3.3</v>
      </c>
      <c r="E633" s="12">
        <v>4.65</v>
      </c>
      <c r="F633" s="12">
        <v>8.07</v>
      </c>
      <c r="G633" s="12">
        <v>129</v>
      </c>
      <c r="H633" s="12">
        <v>0.15</v>
      </c>
      <c r="I633" s="12">
        <v>0.105</v>
      </c>
      <c r="J633" s="12">
        <v>5.55</v>
      </c>
      <c r="K633" s="12">
        <v>40.5</v>
      </c>
      <c r="L633" s="13">
        <v>1.05</v>
      </c>
    </row>
    <row r="634" spans="1:12" ht="25.5">
      <c r="A634" s="20" t="s">
        <v>149</v>
      </c>
      <c r="B634" s="14" t="s">
        <v>150</v>
      </c>
      <c r="C634" s="12" t="s">
        <v>105</v>
      </c>
      <c r="D634" s="12">
        <v>7.37</v>
      </c>
      <c r="E634" s="12">
        <v>7.37</v>
      </c>
      <c r="F634" s="12">
        <v>9.43</v>
      </c>
      <c r="G634" s="12">
        <v>133.76</v>
      </c>
      <c r="H634" s="12">
        <v>0.044</v>
      </c>
      <c r="I634" s="12">
        <v>0.077</v>
      </c>
      <c r="J634" s="12">
        <v>25.454</v>
      </c>
      <c r="K634" s="12">
        <v>44.264</v>
      </c>
      <c r="L634" s="13">
        <v>1.342</v>
      </c>
    </row>
    <row r="635" spans="1:12" ht="12.75">
      <c r="A635" s="20" t="s">
        <v>68</v>
      </c>
      <c r="B635" s="14" t="s">
        <v>69</v>
      </c>
      <c r="C635" s="12" t="s">
        <v>53</v>
      </c>
      <c r="D635" s="12">
        <v>0.11</v>
      </c>
      <c r="E635" s="12">
        <v>0.11</v>
      </c>
      <c r="F635" s="12">
        <v>17.9</v>
      </c>
      <c r="G635" s="12">
        <v>69.4</v>
      </c>
      <c r="H635" s="12">
        <v>0.02</v>
      </c>
      <c r="I635" s="12">
        <v>0</v>
      </c>
      <c r="J635" s="12">
        <v>0</v>
      </c>
      <c r="K635" s="12">
        <v>12</v>
      </c>
      <c r="L635" s="13">
        <v>0.8</v>
      </c>
    </row>
    <row r="636" spans="1:12" ht="12.75">
      <c r="A636" s="20" t="s">
        <v>42</v>
      </c>
      <c r="B636" s="14" t="s">
        <v>43</v>
      </c>
      <c r="C636" s="12" t="s">
        <v>92</v>
      </c>
      <c r="D636" s="12">
        <v>3.85</v>
      </c>
      <c r="E636" s="12">
        <v>1.34</v>
      </c>
      <c r="F636" s="12">
        <v>26.61</v>
      </c>
      <c r="G636" s="12">
        <v>136.5</v>
      </c>
      <c r="H636" s="12">
        <v>0.08</v>
      </c>
      <c r="I636" s="12">
        <v>0.025</v>
      </c>
      <c r="J636" s="12">
        <v>0</v>
      </c>
      <c r="K636" s="12">
        <v>11.5</v>
      </c>
      <c r="L636" s="13">
        <v>1</v>
      </c>
    </row>
    <row r="637" spans="1:12" ht="12.75">
      <c r="A637" s="20" t="s">
        <v>45</v>
      </c>
      <c r="B637" s="14" t="s">
        <v>46</v>
      </c>
      <c r="C637" s="12" t="s">
        <v>23</v>
      </c>
      <c r="D637" s="12">
        <v>2.58</v>
      </c>
      <c r="E637" s="12">
        <v>0.49</v>
      </c>
      <c r="F637" s="12">
        <v>15.12</v>
      </c>
      <c r="G637" s="12">
        <v>76.38</v>
      </c>
      <c r="H637" s="12">
        <v>0.068</v>
      </c>
      <c r="I637" s="12">
        <v>0.03</v>
      </c>
      <c r="J637" s="12">
        <v>0</v>
      </c>
      <c r="K637" s="12">
        <v>17.86</v>
      </c>
      <c r="L637" s="13">
        <v>1.482</v>
      </c>
    </row>
    <row r="638" spans="1:12" ht="25.5" customHeight="1">
      <c r="A638" s="20"/>
      <c r="B638" s="11" t="s">
        <v>48</v>
      </c>
      <c r="C638" s="12"/>
      <c r="D638" s="12"/>
      <c r="E638" s="12"/>
      <c r="F638" s="12"/>
      <c r="G638" s="12"/>
      <c r="H638" s="12"/>
      <c r="I638" s="12"/>
      <c r="J638" s="12"/>
      <c r="K638" s="12"/>
      <c r="L638" s="13"/>
    </row>
    <row r="639" spans="1:12" ht="12.75">
      <c r="A639" s="20" t="s">
        <v>151</v>
      </c>
      <c r="B639" s="14" t="s">
        <v>152</v>
      </c>
      <c r="C639" s="12" t="s">
        <v>65</v>
      </c>
      <c r="D639" s="12">
        <v>5.2</v>
      </c>
      <c r="E639" s="12">
        <v>8.54</v>
      </c>
      <c r="F639" s="12">
        <v>29.94</v>
      </c>
      <c r="G639" s="12">
        <v>231.58</v>
      </c>
      <c r="H639" s="12">
        <v>0.064</v>
      </c>
      <c r="I639" s="12">
        <v>0.064</v>
      </c>
      <c r="J639" s="12">
        <v>0.671</v>
      </c>
      <c r="K639" s="12">
        <v>31.92</v>
      </c>
      <c r="L639" s="13">
        <v>0.896</v>
      </c>
    </row>
    <row r="640" spans="1:12" ht="12.75">
      <c r="A640" s="20" t="s">
        <v>51</v>
      </c>
      <c r="B640" s="14" t="s">
        <v>52</v>
      </c>
      <c r="C640" s="12" t="s">
        <v>53</v>
      </c>
      <c r="D640" s="12">
        <v>0.8</v>
      </c>
      <c r="E640" s="12">
        <v>0</v>
      </c>
      <c r="F640" s="12">
        <v>25.8</v>
      </c>
      <c r="G640" s="12">
        <v>108</v>
      </c>
      <c r="H640" s="12">
        <v>0.02</v>
      </c>
      <c r="I640" s="12">
        <v>0.04</v>
      </c>
      <c r="J640" s="12">
        <v>0</v>
      </c>
      <c r="K640" s="12">
        <v>32</v>
      </c>
      <c r="L640" s="13">
        <v>0.6</v>
      </c>
    </row>
    <row r="641" spans="1:12" ht="12.75">
      <c r="A641" s="20" t="s">
        <v>93</v>
      </c>
      <c r="B641" s="14" t="s">
        <v>94</v>
      </c>
      <c r="C641" s="12" t="s">
        <v>128</v>
      </c>
      <c r="D641" s="12">
        <v>0.44</v>
      </c>
      <c r="E641" s="12">
        <v>0.44</v>
      </c>
      <c r="F641" s="12">
        <v>10.68</v>
      </c>
      <c r="G641" s="12">
        <v>51.23</v>
      </c>
      <c r="H641" s="12">
        <v>0.033</v>
      </c>
      <c r="I641" s="12">
        <v>0.022</v>
      </c>
      <c r="J641" s="12">
        <v>10.9</v>
      </c>
      <c r="K641" s="12">
        <v>2.398</v>
      </c>
      <c r="L641" s="13">
        <v>17.44</v>
      </c>
    </row>
    <row r="642" spans="1:12" ht="29.25" customHeight="1" thickBot="1">
      <c r="A642" s="15"/>
      <c r="B642" s="16" t="s">
        <v>54</v>
      </c>
      <c r="C642" s="17"/>
      <c r="D642" s="17">
        <v>37.23</v>
      </c>
      <c r="E642" s="17">
        <v>57.84</v>
      </c>
      <c r="F642" s="17">
        <v>225.87</v>
      </c>
      <c r="G642" s="17">
        <v>1636.62</v>
      </c>
      <c r="H642" s="17">
        <v>0.7030000000000002</v>
      </c>
      <c r="I642" s="17">
        <v>0.6740000000000002</v>
      </c>
      <c r="J642" s="17">
        <v>58.725</v>
      </c>
      <c r="K642" s="17">
        <v>436.4820000000001</v>
      </c>
      <c r="L642" s="18">
        <v>29.198</v>
      </c>
    </row>
    <row r="652" ht="13.5" thickBot="1"/>
    <row r="653" spans="1:13" ht="25.5">
      <c r="A653" s="24"/>
      <c r="B653" s="77" t="s">
        <v>153</v>
      </c>
      <c r="C653" s="73"/>
      <c r="D653" s="5" t="s">
        <v>154</v>
      </c>
      <c r="E653" s="5" t="s">
        <v>155</v>
      </c>
      <c r="F653" s="5" t="s">
        <v>156</v>
      </c>
      <c r="G653" s="5" t="s">
        <v>157</v>
      </c>
      <c r="H653" s="5" t="s">
        <v>158</v>
      </c>
      <c r="I653" s="5" t="s">
        <v>159</v>
      </c>
      <c r="J653" s="5" t="s">
        <v>160</v>
      </c>
      <c r="K653" s="5" t="s">
        <v>161</v>
      </c>
      <c r="L653" s="6" t="s">
        <v>162</v>
      </c>
      <c r="M653" s="24"/>
    </row>
    <row r="654" spans="1:13" ht="13.5" thickBot="1">
      <c r="A654" s="25"/>
      <c r="B654" s="78"/>
      <c r="C654" s="79"/>
      <c r="D654" s="22">
        <v>498.7900000000001</v>
      </c>
      <c r="E654" s="22">
        <v>469.49000000000007</v>
      </c>
      <c r="F654" s="22">
        <v>1699.0099999999993</v>
      </c>
      <c r="G654" s="22">
        <v>13345.830000000004</v>
      </c>
      <c r="H654" s="22">
        <v>7.277999999999998</v>
      </c>
      <c r="I654" s="22">
        <v>20.419</v>
      </c>
      <c r="J654" s="22">
        <v>365.6</v>
      </c>
      <c r="K654" s="22">
        <v>6002.721999999998</v>
      </c>
      <c r="L654" s="23">
        <v>188.14199999999988</v>
      </c>
      <c r="M654" s="25"/>
    </row>
  </sheetData>
  <sheetProtection/>
  <mergeCells count="142">
    <mergeCell ref="B253:B254"/>
    <mergeCell ref="C253:C254"/>
    <mergeCell ref="D253:F253"/>
    <mergeCell ref="G38:G39"/>
    <mergeCell ref="H38:J38"/>
    <mergeCell ref="K38:L38"/>
    <mergeCell ref="H5:J5"/>
    <mergeCell ref="B653:C654"/>
    <mergeCell ref="B5:B6"/>
    <mergeCell ref="C5:C6"/>
    <mergeCell ref="D5:F5"/>
    <mergeCell ref="B130:B131"/>
    <mergeCell ref="C130:C131"/>
    <mergeCell ref="B68:B69"/>
    <mergeCell ref="C68:C69"/>
    <mergeCell ref="D68:F68"/>
    <mergeCell ref="G68:G69"/>
    <mergeCell ref="K5:L5"/>
    <mergeCell ref="A5:A6"/>
    <mergeCell ref="A38:A39"/>
    <mergeCell ref="B38:B39"/>
    <mergeCell ref="C38:C39"/>
    <mergeCell ref="D38:F38"/>
    <mergeCell ref="G5:G6"/>
    <mergeCell ref="K68:L68"/>
    <mergeCell ref="A68:A69"/>
    <mergeCell ref="A97:A98"/>
    <mergeCell ref="B97:B98"/>
    <mergeCell ref="C97:C98"/>
    <mergeCell ref="D97:F97"/>
    <mergeCell ref="G97:G98"/>
    <mergeCell ref="H97:J97"/>
    <mergeCell ref="K97:L97"/>
    <mergeCell ref="H68:J68"/>
    <mergeCell ref="K130:L130"/>
    <mergeCell ref="A130:A131"/>
    <mergeCell ref="A161:A162"/>
    <mergeCell ref="B161:B162"/>
    <mergeCell ref="C161:C162"/>
    <mergeCell ref="D161:F161"/>
    <mergeCell ref="G161:G162"/>
    <mergeCell ref="H161:J161"/>
    <mergeCell ref="K161:L161"/>
    <mergeCell ref="H130:J130"/>
    <mergeCell ref="B194:B195"/>
    <mergeCell ref="C194:C195"/>
    <mergeCell ref="D194:F194"/>
    <mergeCell ref="G194:G195"/>
    <mergeCell ref="G130:G131"/>
    <mergeCell ref="D130:F130"/>
    <mergeCell ref="K194:L194"/>
    <mergeCell ref="A194:A195"/>
    <mergeCell ref="A225:A226"/>
    <mergeCell ref="B225:B226"/>
    <mergeCell ref="C225:C226"/>
    <mergeCell ref="D225:F225"/>
    <mergeCell ref="G225:G226"/>
    <mergeCell ref="H225:J225"/>
    <mergeCell ref="K225:L225"/>
    <mergeCell ref="H194:J194"/>
    <mergeCell ref="K253:L253"/>
    <mergeCell ref="A253:A254"/>
    <mergeCell ref="A285:A286"/>
    <mergeCell ref="B285:B286"/>
    <mergeCell ref="C285:C286"/>
    <mergeCell ref="D285:F285"/>
    <mergeCell ref="G285:G286"/>
    <mergeCell ref="H285:J285"/>
    <mergeCell ref="K285:L285"/>
    <mergeCell ref="H253:J253"/>
    <mergeCell ref="B317:C318"/>
    <mergeCell ref="H352:J352"/>
    <mergeCell ref="B352:B353"/>
    <mergeCell ref="C352:C353"/>
    <mergeCell ref="D352:F352"/>
    <mergeCell ref="G352:G353"/>
    <mergeCell ref="G253:G254"/>
    <mergeCell ref="K352:L352"/>
    <mergeCell ref="A352:A353"/>
    <mergeCell ref="A386:A387"/>
    <mergeCell ref="B386:B387"/>
    <mergeCell ref="C386:C387"/>
    <mergeCell ref="D386:F386"/>
    <mergeCell ref="G386:G387"/>
    <mergeCell ref="H386:J386"/>
    <mergeCell ref="K386:L386"/>
    <mergeCell ref="G442:G443"/>
    <mergeCell ref="H442:J442"/>
    <mergeCell ref="K442:L442"/>
    <mergeCell ref="H413:J413"/>
    <mergeCell ref="B413:B414"/>
    <mergeCell ref="C413:C414"/>
    <mergeCell ref="D413:F413"/>
    <mergeCell ref="G413:G414"/>
    <mergeCell ref="B469:B470"/>
    <mergeCell ref="C469:C470"/>
    <mergeCell ref="D469:F469"/>
    <mergeCell ref="G469:G470"/>
    <mergeCell ref="K413:L413"/>
    <mergeCell ref="A413:A414"/>
    <mergeCell ref="A442:A443"/>
    <mergeCell ref="B442:B443"/>
    <mergeCell ref="C442:C443"/>
    <mergeCell ref="D442:F442"/>
    <mergeCell ref="K469:L469"/>
    <mergeCell ref="A469:A470"/>
    <mergeCell ref="A500:A501"/>
    <mergeCell ref="B500:B501"/>
    <mergeCell ref="C500:C501"/>
    <mergeCell ref="D500:F500"/>
    <mergeCell ref="G500:G501"/>
    <mergeCell ref="H500:J500"/>
    <mergeCell ref="K500:L500"/>
    <mergeCell ref="H469:J469"/>
    <mergeCell ref="G565:G566"/>
    <mergeCell ref="H565:J565"/>
    <mergeCell ref="K565:L565"/>
    <mergeCell ref="H533:J533"/>
    <mergeCell ref="B533:B534"/>
    <mergeCell ref="C533:C534"/>
    <mergeCell ref="D533:F533"/>
    <mergeCell ref="G533:G534"/>
    <mergeCell ref="B595:B596"/>
    <mergeCell ref="C595:C596"/>
    <mergeCell ref="D595:F595"/>
    <mergeCell ref="G595:G596"/>
    <mergeCell ref="K533:L533"/>
    <mergeCell ref="A533:A534"/>
    <mergeCell ref="A565:A566"/>
    <mergeCell ref="B565:B566"/>
    <mergeCell ref="C565:C566"/>
    <mergeCell ref="D565:F565"/>
    <mergeCell ref="K595:L595"/>
    <mergeCell ref="A595:A596"/>
    <mergeCell ref="A623:A624"/>
    <mergeCell ref="B623:B624"/>
    <mergeCell ref="C623:C624"/>
    <mergeCell ref="D623:F623"/>
    <mergeCell ref="G623:G624"/>
    <mergeCell ref="H623:J623"/>
    <mergeCell ref="K623:L623"/>
    <mergeCell ref="H595:J59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24"/>
  <sheetViews>
    <sheetView tabSelected="1" zoomScalePageLayoutView="0" workbookViewId="0" topLeftCell="B1">
      <selection activeCell="G332" sqref="G332"/>
    </sheetView>
  </sheetViews>
  <sheetFormatPr defaultColWidth="9.00390625" defaultRowHeight="12.75"/>
  <cols>
    <col min="1" max="1" width="11.00390625" style="0" customWidth="1"/>
    <col min="2" max="2" width="30.00390625" style="0" customWidth="1"/>
    <col min="3" max="6" width="8.625" style="0" customWidth="1"/>
    <col min="7" max="7" width="12.00390625" style="0" customWidth="1"/>
    <col min="8" max="12" width="8.625" style="0" customWidth="1"/>
  </cols>
  <sheetData>
    <row r="3" spans="1:12" ht="12.75">
      <c r="A3" s="1" t="s">
        <v>0</v>
      </c>
      <c r="B3" s="2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 t="s">
        <v>1</v>
      </c>
      <c r="B4" s="2" t="s">
        <v>185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thickBot="1">
      <c r="A5" s="4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71" t="s">
        <v>2</v>
      </c>
      <c r="B6" s="73" t="s">
        <v>3</v>
      </c>
      <c r="C6" s="69" t="s">
        <v>16</v>
      </c>
      <c r="D6" s="69" t="s">
        <v>8</v>
      </c>
      <c r="E6" s="69"/>
      <c r="F6" s="69"/>
      <c r="G6" s="69" t="s">
        <v>4</v>
      </c>
      <c r="H6" s="76" t="s">
        <v>5</v>
      </c>
      <c r="I6" s="76"/>
      <c r="J6" s="76"/>
      <c r="K6" s="69" t="s">
        <v>6</v>
      </c>
      <c r="L6" s="70"/>
    </row>
    <row r="7" spans="1:12" ht="25.5">
      <c r="A7" s="72"/>
      <c r="B7" s="74"/>
      <c r="C7" s="75"/>
      <c r="D7" s="7" t="s">
        <v>9</v>
      </c>
      <c r="E7" s="7" t="s">
        <v>7</v>
      </c>
      <c r="F7" s="7" t="s">
        <v>10</v>
      </c>
      <c r="G7" s="75"/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ht="24.75" customHeight="1">
      <c r="A8" s="10"/>
      <c r="B8" s="11" t="s">
        <v>18</v>
      </c>
      <c r="C8" s="12"/>
      <c r="D8" s="26">
        <f aca="true" t="shared" si="0" ref="D8:L8">D9+D10+D11</f>
        <v>9.35</v>
      </c>
      <c r="E8" s="26">
        <f t="shared" si="0"/>
        <v>12.45</v>
      </c>
      <c r="F8" s="26">
        <f t="shared" si="0"/>
        <v>55.14</v>
      </c>
      <c r="G8" s="26">
        <f t="shared" si="0"/>
        <v>368</v>
      </c>
      <c r="H8" s="26">
        <f t="shared" si="0"/>
        <v>0.17</v>
      </c>
      <c r="I8" s="26">
        <f t="shared" si="0"/>
        <v>0.05</v>
      </c>
      <c r="J8" s="26">
        <f t="shared" si="0"/>
        <v>3.95</v>
      </c>
      <c r="K8" s="26">
        <f t="shared" si="0"/>
        <v>194.29</v>
      </c>
      <c r="L8" s="26">
        <f t="shared" si="0"/>
        <v>1.2</v>
      </c>
    </row>
    <row r="9" spans="1:12" ht="12.75" customHeight="1">
      <c r="A9" s="19">
        <v>96</v>
      </c>
      <c r="B9" s="14" t="s">
        <v>49</v>
      </c>
      <c r="C9" s="26" t="s">
        <v>53</v>
      </c>
      <c r="D9" s="12">
        <v>7.01</v>
      </c>
      <c r="E9" s="12">
        <v>8.09</v>
      </c>
      <c r="F9" s="12">
        <v>28.39</v>
      </c>
      <c r="G9" s="12">
        <v>213</v>
      </c>
      <c r="H9" s="12">
        <v>0.14</v>
      </c>
      <c r="I9" s="12">
        <v>0.02</v>
      </c>
      <c r="J9" s="12">
        <v>1.95</v>
      </c>
      <c r="K9" s="12">
        <v>185.34</v>
      </c>
      <c r="L9" s="13">
        <v>0.77</v>
      </c>
    </row>
    <row r="10" spans="1:12" ht="12.75" customHeight="1">
      <c r="A10" s="19">
        <v>200.264</v>
      </c>
      <c r="B10" s="14" t="s">
        <v>176</v>
      </c>
      <c r="C10" s="26">
        <v>180</v>
      </c>
      <c r="D10" s="12">
        <v>0.04</v>
      </c>
      <c r="E10" s="12">
        <v>0</v>
      </c>
      <c r="F10" s="12">
        <v>12.13</v>
      </c>
      <c r="G10" s="12">
        <v>47</v>
      </c>
      <c r="H10" s="12">
        <v>0</v>
      </c>
      <c r="I10" s="12">
        <v>0</v>
      </c>
      <c r="J10" s="12">
        <v>2</v>
      </c>
      <c r="K10" s="12">
        <v>2.35</v>
      </c>
      <c r="L10" s="13">
        <v>0.09</v>
      </c>
    </row>
    <row r="11" spans="1:12" ht="12.75" customHeight="1">
      <c r="A11" s="19" t="s">
        <v>27</v>
      </c>
      <c r="B11" s="14" t="s">
        <v>28</v>
      </c>
      <c r="C11" s="26">
        <v>35</v>
      </c>
      <c r="D11" s="12">
        <v>2.3</v>
      </c>
      <c r="E11" s="12">
        <v>4.36</v>
      </c>
      <c r="F11" s="12">
        <v>14.62</v>
      </c>
      <c r="G11" s="12">
        <v>108</v>
      </c>
      <c r="H11" s="12">
        <v>0.03</v>
      </c>
      <c r="I11" s="12">
        <v>0.03</v>
      </c>
      <c r="J11" s="12">
        <v>0</v>
      </c>
      <c r="K11" s="12">
        <v>6.6</v>
      </c>
      <c r="L11" s="13">
        <v>0.34</v>
      </c>
    </row>
    <row r="12" spans="1:12" ht="24" customHeight="1">
      <c r="A12" s="19"/>
      <c r="B12" s="11" t="s">
        <v>29</v>
      </c>
      <c r="C12" s="26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2.75" customHeight="1">
      <c r="A13" s="19" t="s">
        <v>30</v>
      </c>
      <c r="B13" s="14" t="s">
        <v>31</v>
      </c>
      <c r="C13" s="26">
        <v>120</v>
      </c>
      <c r="D13" s="26">
        <v>0.56</v>
      </c>
      <c r="E13" s="26">
        <v>0.11</v>
      </c>
      <c r="F13" s="26">
        <v>11.31</v>
      </c>
      <c r="G13" s="26">
        <v>51.52</v>
      </c>
      <c r="H13" s="26">
        <v>0.011</v>
      </c>
      <c r="I13" s="26">
        <v>0.011</v>
      </c>
      <c r="J13" s="26">
        <v>2.24</v>
      </c>
      <c r="K13" s="26">
        <v>7.84</v>
      </c>
      <c r="L13" s="27">
        <v>1.568</v>
      </c>
    </row>
    <row r="14" spans="1:12" ht="23.25" customHeight="1">
      <c r="A14" s="19"/>
      <c r="B14" s="11" t="s">
        <v>32</v>
      </c>
      <c r="C14" s="26"/>
      <c r="D14" s="26">
        <f aca="true" t="shared" si="1" ref="D14:L14">D15+D16+D17+D18+D19+D20+D21</f>
        <v>17.86</v>
      </c>
      <c r="E14" s="26">
        <f t="shared" si="1"/>
        <v>15.219999999999999</v>
      </c>
      <c r="F14" s="26">
        <f t="shared" si="1"/>
        <v>133.29</v>
      </c>
      <c r="G14" s="26">
        <f t="shared" si="1"/>
        <v>715.1</v>
      </c>
      <c r="H14" s="26">
        <f t="shared" si="1"/>
        <v>0.35500000000000004</v>
      </c>
      <c r="I14" s="26">
        <f t="shared" si="1"/>
        <v>0.315</v>
      </c>
      <c r="J14" s="26">
        <f t="shared" si="1"/>
        <v>28.38</v>
      </c>
      <c r="K14" s="26">
        <f t="shared" si="1"/>
        <v>207.7</v>
      </c>
      <c r="L14" s="26">
        <f t="shared" si="1"/>
        <v>3.9499999999999997</v>
      </c>
    </row>
    <row r="15" spans="1:12" ht="12.75" customHeight="1">
      <c r="A15" s="20">
        <v>59</v>
      </c>
      <c r="B15" s="14" t="s">
        <v>83</v>
      </c>
      <c r="C15" s="26" t="s">
        <v>137</v>
      </c>
      <c r="D15" s="12">
        <v>0.1</v>
      </c>
      <c r="E15" s="12">
        <v>1.8</v>
      </c>
      <c r="F15" s="12">
        <v>4.9</v>
      </c>
      <c r="G15" s="12">
        <v>41.12</v>
      </c>
      <c r="H15" s="12">
        <v>0.03</v>
      </c>
      <c r="I15" s="12">
        <v>0.05</v>
      </c>
      <c r="J15" s="12">
        <v>0.76</v>
      </c>
      <c r="K15" s="12">
        <v>20.53</v>
      </c>
      <c r="L15" s="13">
        <v>0.85</v>
      </c>
    </row>
    <row r="16" spans="1:12" ht="12.75" customHeight="1">
      <c r="A16" s="19" t="s">
        <v>33</v>
      </c>
      <c r="B16" s="14" t="s">
        <v>34</v>
      </c>
      <c r="C16" s="26" t="s">
        <v>165</v>
      </c>
      <c r="D16" s="12">
        <v>3</v>
      </c>
      <c r="E16" s="12">
        <v>2</v>
      </c>
      <c r="F16" s="12">
        <v>16.5</v>
      </c>
      <c r="G16" s="12">
        <v>115.1</v>
      </c>
      <c r="H16" s="12">
        <v>0.125</v>
      </c>
      <c r="I16" s="12">
        <v>0.075</v>
      </c>
      <c r="J16" s="12">
        <v>8.85</v>
      </c>
      <c r="K16" s="12">
        <v>47.75</v>
      </c>
      <c r="L16" s="13">
        <v>1.15</v>
      </c>
    </row>
    <row r="17" spans="1:12" ht="12.75" customHeight="1">
      <c r="A17" s="19">
        <v>206</v>
      </c>
      <c r="B17" s="14" t="s">
        <v>132</v>
      </c>
      <c r="C17" s="26">
        <v>150</v>
      </c>
      <c r="D17" s="12">
        <v>0.05</v>
      </c>
      <c r="E17" s="12">
        <v>5.24</v>
      </c>
      <c r="F17" s="12">
        <v>18.06</v>
      </c>
      <c r="G17" s="12">
        <v>142</v>
      </c>
      <c r="H17" s="12">
        <v>0.14</v>
      </c>
      <c r="I17" s="12">
        <v>0.1</v>
      </c>
      <c r="J17" s="12">
        <v>17.95</v>
      </c>
      <c r="K17" s="12">
        <v>46.18</v>
      </c>
      <c r="L17" s="13">
        <v>1.06</v>
      </c>
    </row>
    <row r="18" spans="1:12" ht="12.75" customHeight="1">
      <c r="A18" s="19">
        <v>134</v>
      </c>
      <c r="B18" s="14" t="s">
        <v>177</v>
      </c>
      <c r="C18" s="26">
        <v>80</v>
      </c>
      <c r="D18" s="12">
        <v>7.8</v>
      </c>
      <c r="E18" s="12">
        <v>4.35</v>
      </c>
      <c r="F18" s="12">
        <v>28.3</v>
      </c>
      <c r="G18" s="12">
        <v>114</v>
      </c>
      <c r="H18" s="12">
        <v>0.06</v>
      </c>
      <c r="I18" s="12">
        <v>0.09</v>
      </c>
      <c r="J18" s="12">
        <v>0.42</v>
      </c>
      <c r="K18" s="12">
        <v>44.1</v>
      </c>
      <c r="L18" s="13">
        <v>0.88</v>
      </c>
    </row>
    <row r="19" spans="1:12" ht="12.75" customHeight="1">
      <c r="A19" s="19">
        <v>241</v>
      </c>
      <c r="B19" s="14" t="s">
        <v>41</v>
      </c>
      <c r="C19" s="26" t="s">
        <v>53</v>
      </c>
      <c r="D19" s="12">
        <v>0.48</v>
      </c>
      <c r="E19" s="12">
        <v>0</v>
      </c>
      <c r="F19" s="12">
        <v>23.8</v>
      </c>
      <c r="G19" s="12">
        <v>90</v>
      </c>
      <c r="H19" s="12">
        <v>0</v>
      </c>
      <c r="I19" s="12">
        <v>0</v>
      </c>
      <c r="J19" s="12">
        <v>0.4</v>
      </c>
      <c r="K19" s="12">
        <v>49.14</v>
      </c>
      <c r="L19" s="13">
        <v>0.01</v>
      </c>
    </row>
    <row r="20" spans="1:12" ht="12.75" customHeight="1">
      <c r="A20" s="19">
        <v>147</v>
      </c>
      <c r="B20" s="14" t="s">
        <v>43</v>
      </c>
      <c r="C20" s="26" t="s">
        <v>92</v>
      </c>
      <c r="D20" s="12">
        <v>3.85</v>
      </c>
      <c r="E20" s="12">
        <v>1.34</v>
      </c>
      <c r="F20" s="12">
        <v>26.61</v>
      </c>
      <c r="G20" s="12">
        <v>136.5</v>
      </c>
      <c r="H20" s="12">
        <v>0</v>
      </c>
      <c r="I20" s="12">
        <v>0</v>
      </c>
      <c r="J20" s="12">
        <v>0</v>
      </c>
      <c r="K20" s="12">
        <v>0</v>
      </c>
      <c r="L20" s="13">
        <v>0</v>
      </c>
    </row>
    <row r="21" spans="1:12" ht="12.75" customHeight="1">
      <c r="A21" s="19">
        <v>148</v>
      </c>
      <c r="B21" s="14" t="s">
        <v>46</v>
      </c>
      <c r="C21" s="26" t="s">
        <v>23</v>
      </c>
      <c r="D21" s="12">
        <v>2.58</v>
      </c>
      <c r="E21" s="12">
        <v>0.49</v>
      </c>
      <c r="F21" s="12">
        <v>15.12</v>
      </c>
      <c r="G21" s="12">
        <v>76.38</v>
      </c>
      <c r="H21" s="12">
        <v>0</v>
      </c>
      <c r="I21" s="12">
        <v>0</v>
      </c>
      <c r="J21" s="12">
        <v>0</v>
      </c>
      <c r="K21" s="12">
        <v>0</v>
      </c>
      <c r="L21" s="13">
        <v>0</v>
      </c>
    </row>
    <row r="22" spans="1:12" ht="22.5" customHeight="1">
      <c r="A22" s="10"/>
      <c r="B22" s="11" t="s">
        <v>48</v>
      </c>
      <c r="C22" s="26"/>
      <c r="D22" s="26">
        <f aca="true" t="shared" si="2" ref="D22:L22">D23+D24+D25</f>
        <v>13.26</v>
      </c>
      <c r="E22" s="26">
        <f t="shared" si="2"/>
        <v>15.56</v>
      </c>
      <c r="F22" s="26">
        <f t="shared" si="2"/>
        <v>50.06</v>
      </c>
      <c r="G22" s="26">
        <f t="shared" si="2"/>
        <v>397.28</v>
      </c>
      <c r="H22" s="26">
        <f t="shared" si="2"/>
        <v>0.086</v>
      </c>
      <c r="I22" s="26">
        <f t="shared" si="2"/>
        <v>0.074</v>
      </c>
      <c r="J22" s="26">
        <f t="shared" si="2"/>
        <v>0</v>
      </c>
      <c r="K22" s="26">
        <f t="shared" si="2"/>
        <v>28.58</v>
      </c>
      <c r="L22" s="26">
        <f t="shared" si="2"/>
        <v>1.79</v>
      </c>
    </row>
    <row r="23" spans="1:12" ht="12.75" customHeight="1">
      <c r="A23" s="19">
        <v>75</v>
      </c>
      <c r="B23" s="14" t="s">
        <v>20</v>
      </c>
      <c r="C23" s="26">
        <v>150</v>
      </c>
      <c r="D23" s="12">
        <v>5.85</v>
      </c>
      <c r="E23" s="12">
        <v>6</v>
      </c>
      <c r="F23" s="12">
        <v>31.28</v>
      </c>
      <c r="G23" s="12">
        <v>207</v>
      </c>
      <c r="H23" s="12">
        <v>0.056</v>
      </c>
      <c r="I23" s="12">
        <v>0.014</v>
      </c>
      <c r="J23" s="12">
        <v>0</v>
      </c>
      <c r="K23" s="12">
        <v>11.2</v>
      </c>
      <c r="L23" s="13">
        <v>0.7</v>
      </c>
    </row>
    <row r="24" spans="1:12" ht="12.75" customHeight="1">
      <c r="A24" s="19"/>
      <c r="B24" s="14" t="s">
        <v>22</v>
      </c>
      <c r="C24" s="26">
        <v>65</v>
      </c>
      <c r="D24" s="12">
        <v>7.41</v>
      </c>
      <c r="E24" s="12">
        <v>9.56</v>
      </c>
      <c r="F24" s="12">
        <v>0.78</v>
      </c>
      <c r="G24" s="12">
        <v>130.28</v>
      </c>
      <c r="H24" s="12">
        <v>0.03</v>
      </c>
      <c r="I24" s="12">
        <v>0.06</v>
      </c>
      <c r="J24" s="12">
        <v>0</v>
      </c>
      <c r="K24" s="12">
        <v>16.9</v>
      </c>
      <c r="L24" s="13">
        <v>1.02</v>
      </c>
    </row>
    <row r="25" spans="1:12" ht="12.75" customHeight="1">
      <c r="A25" s="19">
        <v>233</v>
      </c>
      <c r="B25" s="14" t="s">
        <v>52</v>
      </c>
      <c r="C25" s="26" t="s">
        <v>53</v>
      </c>
      <c r="D25" s="12">
        <v>0</v>
      </c>
      <c r="E25" s="12">
        <v>0</v>
      </c>
      <c r="F25" s="12">
        <v>18</v>
      </c>
      <c r="G25" s="12">
        <v>60</v>
      </c>
      <c r="H25" s="12">
        <v>0</v>
      </c>
      <c r="I25" s="12">
        <v>0</v>
      </c>
      <c r="J25" s="12">
        <v>0</v>
      </c>
      <c r="K25" s="12">
        <v>0.48</v>
      </c>
      <c r="L25" s="13">
        <v>0.07</v>
      </c>
    </row>
    <row r="26" spans="1:12" ht="28.5" customHeight="1" thickBot="1">
      <c r="A26" s="15"/>
      <c r="B26" s="16" t="s">
        <v>54</v>
      </c>
      <c r="C26" s="17"/>
      <c r="D26" s="17">
        <f aca="true" t="shared" si="3" ref="D26:L26">D8+D13+D14+D22</f>
        <v>41.03</v>
      </c>
      <c r="E26" s="17">
        <f t="shared" si="3"/>
        <v>43.339999999999996</v>
      </c>
      <c r="F26" s="17">
        <f t="shared" si="3"/>
        <v>249.8</v>
      </c>
      <c r="G26" s="17">
        <f t="shared" si="3"/>
        <v>1531.8999999999999</v>
      </c>
      <c r="H26" s="17">
        <f t="shared" si="3"/>
        <v>0.622</v>
      </c>
      <c r="I26" s="17">
        <f t="shared" si="3"/>
        <v>0.45</v>
      </c>
      <c r="J26" s="17">
        <f t="shared" si="3"/>
        <v>34.57</v>
      </c>
      <c r="K26" s="17">
        <f t="shared" si="3"/>
        <v>438.40999999999997</v>
      </c>
      <c r="L26" s="17">
        <f t="shared" si="3"/>
        <v>8.508</v>
      </c>
    </row>
    <row r="35" ht="26.25" customHeight="1"/>
    <row r="36" spans="1:12" ht="12.75">
      <c r="A36" s="1" t="s">
        <v>0</v>
      </c>
      <c r="B36" s="2" t="s">
        <v>55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1" t="s">
        <v>1</v>
      </c>
      <c r="B37" s="2" t="s">
        <v>185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3.5" thickBot="1">
      <c r="A38" s="4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71" t="s">
        <v>2</v>
      </c>
      <c r="B39" s="73" t="s">
        <v>3</v>
      </c>
      <c r="C39" s="69" t="s">
        <v>16</v>
      </c>
      <c r="D39" s="69" t="s">
        <v>8</v>
      </c>
      <c r="E39" s="69"/>
      <c r="F39" s="69"/>
      <c r="G39" s="69" t="s">
        <v>4</v>
      </c>
      <c r="H39" s="76" t="s">
        <v>5</v>
      </c>
      <c r="I39" s="76"/>
      <c r="J39" s="76"/>
      <c r="K39" s="69" t="s">
        <v>6</v>
      </c>
      <c r="L39" s="70"/>
    </row>
    <row r="40" spans="1:12" ht="25.5">
      <c r="A40" s="72"/>
      <c r="B40" s="74"/>
      <c r="C40" s="75"/>
      <c r="D40" s="7" t="s">
        <v>9</v>
      </c>
      <c r="E40" s="7" t="s">
        <v>7</v>
      </c>
      <c r="F40" s="7" t="s">
        <v>10</v>
      </c>
      <c r="G40" s="75"/>
      <c r="H40" s="8" t="s">
        <v>11</v>
      </c>
      <c r="I40" s="8" t="s">
        <v>12</v>
      </c>
      <c r="J40" s="8" t="s">
        <v>13</v>
      </c>
      <c r="K40" s="8" t="s">
        <v>14</v>
      </c>
      <c r="L40" s="9" t="s">
        <v>15</v>
      </c>
    </row>
    <row r="41" spans="1:12" ht="21.75" customHeight="1">
      <c r="A41" s="10"/>
      <c r="B41" s="11" t="s">
        <v>18</v>
      </c>
      <c r="C41" s="12"/>
      <c r="D41" s="26">
        <f aca="true" t="shared" si="4" ref="D41:L41">D42+D43+D44</f>
        <v>12.12</v>
      </c>
      <c r="E41" s="26">
        <f t="shared" si="4"/>
        <v>14.93</v>
      </c>
      <c r="F41" s="26">
        <f t="shared" si="4"/>
        <v>46.9</v>
      </c>
      <c r="G41" s="26">
        <f t="shared" si="4"/>
        <v>393</v>
      </c>
      <c r="H41" s="26">
        <f t="shared" si="4"/>
        <v>0.12000000000000001</v>
      </c>
      <c r="I41" s="26">
        <f t="shared" si="4"/>
        <v>0.32000000000000006</v>
      </c>
      <c r="J41" s="26">
        <f t="shared" si="4"/>
        <v>2.36</v>
      </c>
      <c r="K41" s="26">
        <f t="shared" si="4"/>
        <v>434.59000000000003</v>
      </c>
      <c r="L41" s="26">
        <f t="shared" si="4"/>
        <v>0.71</v>
      </c>
    </row>
    <row r="42" spans="1:12" ht="12.75">
      <c r="A42" s="34">
        <v>43</v>
      </c>
      <c r="B42" s="14" t="s">
        <v>189</v>
      </c>
      <c r="C42" s="26">
        <v>200</v>
      </c>
      <c r="D42" s="12">
        <v>5.76</v>
      </c>
      <c r="E42" s="12">
        <v>6.63</v>
      </c>
      <c r="F42" s="12">
        <v>18.28</v>
      </c>
      <c r="G42" s="12">
        <v>156</v>
      </c>
      <c r="H42" s="12">
        <v>0.07</v>
      </c>
      <c r="I42" s="12">
        <v>0.09</v>
      </c>
      <c r="J42" s="12">
        <v>1.17</v>
      </c>
      <c r="K42" s="12">
        <v>199.75</v>
      </c>
      <c r="L42" s="13">
        <v>0.22</v>
      </c>
    </row>
    <row r="43" spans="1:12" ht="12.75">
      <c r="A43" s="20">
        <v>253</v>
      </c>
      <c r="B43" s="14" t="s">
        <v>58</v>
      </c>
      <c r="C43" s="26">
        <v>180</v>
      </c>
      <c r="D43" s="12">
        <v>1.3</v>
      </c>
      <c r="E43" s="12">
        <v>1.3</v>
      </c>
      <c r="F43" s="12">
        <v>14</v>
      </c>
      <c r="G43" s="12">
        <v>92</v>
      </c>
      <c r="H43" s="12">
        <v>0.02</v>
      </c>
      <c r="I43" s="12">
        <v>0.2</v>
      </c>
      <c r="J43" s="12">
        <v>1</v>
      </c>
      <c r="K43" s="12">
        <v>108.24</v>
      </c>
      <c r="L43" s="13">
        <v>0.02</v>
      </c>
    </row>
    <row r="44" spans="1:12" ht="12.75">
      <c r="A44" s="20">
        <v>3</v>
      </c>
      <c r="B44" s="14" t="s">
        <v>178</v>
      </c>
      <c r="C44" s="26" t="s">
        <v>181</v>
      </c>
      <c r="D44" s="12">
        <v>5.06</v>
      </c>
      <c r="E44" s="12">
        <v>7</v>
      </c>
      <c r="F44" s="12">
        <v>14.62</v>
      </c>
      <c r="G44" s="12">
        <v>145</v>
      </c>
      <c r="H44" s="12">
        <v>0.03</v>
      </c>
      <c r="I44" s="12">
        <v>0.03</v>
      </c>
      <c r="J44" s="12">
        <v>0.19</v>
      </c>
      <c r="K44" s="12">
        <v>126.6</v>
      </c>
      <c r="L44" s="13">
        <v>0.47</v>
      </c>
    </row>
    <row r="45" spans="1:12" ht="24" customHeight="1">
      <c r="A45" s="20"/>
      <c r="B45" s="11" t="s">
        <v>29</v>
      </c>
      <c r="C45" s="26"/>
      <c r="D45" s="12"/>
      <c r="E45" s="12"/>
      <c r="F45" s="12"/>
      <c r="G45" s="12"/>
      <c r="H45" s="12"/>
      <c r="I45" s="12"/>
      <c r="J45" s="12"/>
      <c r="K45" s="12"/>
      <c r="L45" s="13"/>
    </row>
    <row r="46" spans="1:12" ht="12.75">
      <c r="A46" s="20"/>
      <c r="B46" s="14" t="s">
        <v>31</v>
      </c>
      <c r="C46" s="26">
        <v>120</v>
      </c>
      <c r="D46" s="26">
        <v>0.56</v>
      </c>
      <c r="E46" s="26">
        <v>0.11</v>
      </c>
      <c r="F46" s="26">
        <v>11.31</v>
      </c>
      <c r="G46" s="26">
        <v>51.52</v>
      </c>
      <c r="H46" s="26">
        <v>0.011</v>
      </c>
      <c r="I46" s="26">
        <v>0.011</v>
      </c>
      <c r="J46" s="26">
        <v>2.24</v>
      </c>
      <c r="K46" s="26">
        <v>7.84</v>
      </c>
      <c r="L46" s="27">
        <v>1.568</v>
      </c>
    </row>
    <row r="47" spans="1:12" ht="23.25" customHeight="1">
      <c r="A47" s="20"/>
      <c r="B47" s="11" t="s">
        <v>32</v>
      </c>
      <c r="C47" s="26"/>
      <c r="D47" s="26">
        <f aca="true" t="shared" si="5" ref="D47:L47">D48+D49+D50+D51+D52+D53</f>
        <v>33.910000000000004</v>
      </c>
      <c r="E47" s="26">
        <f t="shared" si="5"/>
        <v>31.47</v>
      </c>
      <c r="F47" s="26">
        <f t="shared" si="5"/>
        <v>101.203</v>
      </c>
      <c r="G47" s="26">
        <f t="shared" si="5"/>
        <v>814.56</v>
      </c>
      <c r="H47" s="26">
        <f t="shared" si="5"/>
        <v>0.573</v>
      </c>
      <c r="I47" s="26">
        <f t="shared" si="5"/>
        <v>0.353</v>
      </c>
      <c r="J47" s="26">
        <f t="shared" si="5"/>
        <v>24.655</v>
      </c>
      <c r="K47" s="26">
        <f t="shared" si="5"/>
        <v>158.01999999999998</v>
      </c>
      <c r="L47" s="26">
        <f t="shared" si="5"/>
        <v>9.802</v>
      </c>
    </row>
    <row r="48" spans="1:12" ht="25.5">
      <c r="A48" s="29" t="s">
        <v>98</v>
      </c>
      <c r="B48" s="30" t="s">
        <v>99</v>
      </c>
      <c r="C48" s="31">
        <v>60</v>
      </c>
      <c r="D48" s="32">
        <v>2</v>
      </c>
      <c r="E48" s="32">
        <v>7.25</v>
      </c>
      <c r="F48" s="32">
        <v>4.46</v>
      </c>
      <c r="G48" s="32">
        <v>87.78</v>
      </c>
      <c r="H48" s="32">
        <v>0.012</v>
      </c>
      <c r="I48" s="32">
        <v>0.03</v>
      </c>
      <c r="J48" s="32">
        <v>4.06</v>
      </c>
      <c r="K48" s="32">
        <v>23.74</v>
      </c>
      <c r="L48" s="33">
        <v>0.41</v>
      </c>
    </row>
    <row r="49" spans="1:12" ht="25.5">
      <c r="A49" s="20"/>
      <c r="B49" s="14" t="s">
        <v>190</v>
      </c>
      <c r="C49" s="26">
        <v>250</v>
      </c>
      <c r="D49" s="12">
        <v>7.15</v>
      </c>
      <c r="E49" s="12">
        <v>5.75</v>
      </c>
      <c r="F49" s="12">
        <v>20</v>
      </c>
      <c r="G49" s="12">
        <v>145.75</v>
      </c>
      <c r="H49" s="12">
        <v>0.25</v>
      </c>
      <c r="I49" s="12">
        <v>0.075</v>
      </c>
      <c r="J49" s="12">
        <v>5.325</v>
      </c>
      <c r="K49" s="12">
        <v>59.8</v>
      </c>
      <c r="L49" s="13">
        <v>2.65</v>
      </c>
    </row>
    <row r="50" spans="1:12" ht="25.5">
      <c r="A50" s="20">
        <v>100</v>
      </c>
      <c r="B50" s="14" t="s">
        <v>191</v>
      </c>
      <c r="C50" s="26">
        <v>220</v>
      </c>
      <c r="D50" s="12">
        <v>18.17</v>
      </c>
      <c r="E50" s="12">
        <v>16.48</v>
      </c>
      <c r="F50" s="12">
        <v>19.12</v>
      </c>
      <c r="G50" s="12">
        <v>308.15</v>
      </c>
      <c r="H50" s="12">
        <v>0.15</v>
      </c>
      <c r="I50" s="12">
        <v>0.18</v>
      </c>
      <c r="J50" s="12">
        <v>8.67</v>
      </c>
      <c r="K50" s="12">
        <v>38.48</v>
      </c>
      <c r="L50" s="13">
        <v>3.34</v>
      </c>
    </row>
    <row r="51" spans="1:12" ht="12.75">
      <c r="A51" s="20">
        <v>240</v>
      </c>
      <c r="B51" s="14" t="s">
        <v>69</v>
      </c>
      <c r="C51" s="26" t="s">
        <v>53</v>
      </c>
      <c r="D51" s="12">
        <v>0.16</v>
      </c>
      <c r="E51" s="12">
        <v>0.16</v>
      </c>
      <c r="F51" s="12">
        <v>15.893</v>
      </c>
      <c r="G51" s="12">
        <v>60</v>
      </c>
      <c r="H51" s="12">
        <v>0.013</v>
      </c>
      <c r="I51" s="12">
        <v>0.013</v>
      </c>
      <c r="J51" s="12">
        <v>6.6</v>
      </c>
      <c r="K51" s="12">
        <v>6.64</v>
      </c>
      <c r="L51" s="13">
        <v>0.92</v>
      </c>
    </row>
    <row r="52" spans="1:12" ht="12.75">
      <c r="A52" s="20">
        <v>147</v>
      </c>
      <c r="B52" s="14" t="s">
        <v>43</v>
      </c>
      <c r="C52" s="26" t="s">
        <v>92</v>
      </c>
      <c r="D52" s="12">
        <v>3.85</v>
      </c>
      <c r="E52" s="12">
        <v>1.34</v>
      </c>
      <c r="F52" s="12">
        <v>26.61</v>
      </c>
      <c r="G52" s="12">
        <v>136.5</v>
      </c>
      <c r="H52" s="12">
        <v>0.08</v>
      </c>
      <c r="I52" s="12">
        <v>0.025</v>
      </c>
      <c r="J52" s="12">
        <v>0</v>
      </c>
      <c r="K52" s="12">
        <v>11.5</v>
      </c>
      <c r="L52" s="13">
        <v>1</v>
      </c>
    </row>
    <row r="53" spans="1:12" ht="12.75">
      <c r="A53" s="20">
        <v>148</v>
      </c>
      <c r="B53" s="14" t="s">
        <v>46</v>
      </c>
      <c r="C53" s="26" t="s">
        <v>23</v>
      </c>
      <c r="D53" s="12">
        <v>2.58</v>
      </c>
      <c r="E53" s="12">
        <v>0.49</v>
      </c>
      <c r="F53" s="12">
        <v>15.12</v>
      </c>
      <c r="G53" s="12">
        <v>76.38</v>
      </c>
      <c r="H53" s="12">
        <v>0.068</v>
      </c>
      <c r="I53" s="12">
        <v>0.03</v>
      </c>
      <c r="J53" s="12">
        <v>0</v>
      </c>
      <c r="K53" s="12">
        <v>17.86</v>
      </c>
      <c r="L53" s="13">
        <v>1.482</v>
      </c>
    </row>
    <row r="54" spans="1:12" ht="24" customHeight="1">
      <c r="A54" s="20"/>
      <c r="B54" s="11" t="s">
        <v>48</v>
      </c>
      <c r="C54" s="26"/>
      <c r="D54" s="26">
        <f aca="true" t="shared" si="6" ref="D54:L54">D55+D56+D57</f>
        <v>27.589999999999996</v>
      </c>
      <c r="E54" s="26">
        <f t="shared" si="6"/>
        <v>21.03</v>
      </c>
      <c r="F54" s="26">
        <f t="shared" si="6"/>
        <v>26.099999999999998</v>
      </c>
      <c r="G54" s="26">
        <f t="shared" si="6"/>
        <v>418.85</v>
      </c>
      <c r="H54" s="26">
        <f t="shared" si="6"/>
        <v>0.149</v>
      </c>
      <c r="I54" s="26">
        <f t="shared" si="6"/>
        <v>0.68</v>
      </c>
      <c r="J54" s="26">
        <f t="shared" si="6"/>
        <v>1.968</v>
      </c>
      <c r="K54" s="26">
        <f t="shared" si="6"/>
        <v>457.14</v>
      </c>
      <c r="L54" s="26">
        <f t="shared" si="6"/>
        <v>1.137</v>
      </c>
    </row>
    <row r="55" spans="1:12" ht="12.75">
      <c r="A55" s="20" t="s">
        <v>65</v>
      </c>
      <c r="B55" s="14" t="s">
        <v>276</v>
      </c>
      <c r="C55" s="26" t="s">
        <v>26</v>
      </c>
      <c r="D55" s="12">
        <v>21.24</v>
      </c>
      <c r="E55" s="12">
        <v>14.58</v>
      </c>
      <c r="F55" s="12">
        <v>17.72</v>
      </c>
      <c r="G55" s="12">
        <v>290.26</v>
      </c>
      <c r="H55" s="12">
        <v>0.09</v>
      </c>
      <c r="I55" s="12">
        <v>0.39</v>
      </c>
      <c r="J55" s="12">
        <v>0.84</v>
      </c>
      <c r="K55" s="12">
        <v>245.97</v>
      </c>
      <c r="L55" s="13">
        <v>0.915</v>
      </c>
    </row>
    <row r="56" spans="1:12" ht="12.75">
      <c r="A56" s="20">
        <v>115</v>
      </c>
      <c r="B56" s="14" t="s">
        <v>269</v>
      </c>
      <c r="C56" s="26">
        <v>30</v>
      </c>
      <c r="D56" s="12">
        <v>2</v>
      </c>
      <c r="E56" s="12">
        <v>1.65</v>
      </c>
      <c r="F56" s="12">
        <v>2.38</v>
      </c>
      <c r="G56" s="12">
        <v>40.09</v>
      </c>
      <c r="H56" s="12">
        <v>0.009</v>
      </c>
      <c r="I56" s="12">
        <v>0.03</v>
      </c>
      <c r="J56" s="12">
        <v>0.078</v>
      </c>
      <c r="K56" s="12">
        <v>31.17</v>
      </c>
      <c r="L56" s="13">
        <v>0.072</v>
      </c>
    </row>
    <row r="57" spans="1:12" ht="25.5">
      <c r="A57" s="20">
        <v>251</v>
      </c>
      <c r="B57" s="14" t="s">
        <v>71</v>
      </c>
      <c r="C57" s="26">
        <v>150</v>
      </c>
      <c r="D57" s="12">
        <v>4.35</v>
      </c>
      <c r="E57" s="12">
        <v>4.8</v>
      </c>
      <c r="F57" s="12">
        <v>6</v>
      </c>
      <c r="G57" s="12">
        <v>88.5</v>
      </c>
      <c r="H57" s="12">
        <v>0.05</v>
      </c>
      <c r="I57" s="12">
        <v>0.26</v>
      </c>
      <c r="J57" s="12">
        <v>1.05</v>
      </c>
      <c r="K57" s="12">
        <v>180</v>
      </c>
      <c r="L57" s="13">
        <v>0.15</v>
      </c>
    </row>
    <row r="58" spans="1:12" ht="24.75" customHeight="1" thickBot="1">
      <c r="A58" s="15"/>
      <c r="B58" s="16" t="s">
        <v>54</v>
      </c>
      <c r="C58" s="17"/>
      <c r="D58" s="17">
        <f aca="true" t="shared" si="7" ref="D58:L58">D41+D46+D47+D54</f>
        <v>74.18</v>
      </c>
      <c r="E58" s="17">
        <f t="shared" si="7"/>
        <v>67.53999999999999</v>
      </c>
      <c r="F58" s="17">
        <f t="shared" si="7"/>
        <v>185.513</v>
      </c>
      <c r="G58" s="17">
        <f t="shared" si="7"/>
        <v>1677.9299999999998</v>
      </c>
      <c r="H58" s="17">
        <f t="shared" si="7"/>
        <v>0.853</v>
      </c>
      <c r="I58" s="17">
        <f t="shared" si="7"/>
        <v>1.364</v>
      </c>
      <c r="J58" s="17">
        <f t="shared" si="7"/>
        <v>31.223000000000003</v>
      </c>
      <c r="K58" s="17">
        <f t="shared" si="7"/>
        <v>1057.5900000000001</v>
      </c>
      <c r="L58" s="17">
        <f t="shared" si="7"/>
        <v>13.217</v>
      </c>
    </row>
    <row r="61" spans="1:12" s="59" customFormat="1" ht="12.75">
      <c r="A61" s="65"/>
      <c r="B61" s="66"/>
      <c r="C61" s="67"/>
      <c r="D61" s="68"/>
      <c r="E61" s="68"/>
      <c r="F61" s="68"/>
      <c r="G61" s="68"/>
      <c r="H61" s="68"/>
      <c r="I61" s="68"/>
      <c r="J61" s="68"/>
      <c r="K61" s="68"/>
      <c r="L61" s="68"/>
    </row>
    <row r="62" spans="1:12" s="59" customFormat="1" ht="12.75">
      <c r="A62" s="65"/>
      <c r="B62" s="66"/>
      <c r="C62" s="67"/>
      <c r="D62" s="68"/>
      <c r="E62" s="68"/>
      <c r="F62" s="68"/>
      <c r="G62" s="68"/>
      <c r="H62" s="68"/>
      <c r="I62" s="68"/>
      <c r="J62" s="68"/>
      <c r="K62" s="68"/>
      <c r="L62" s="68"/>
    </row>
    <row r="67" spans="1:12" ht="12.75">
      <c r="A67" s="1" t="s">
        <v>0</v>
      </c>
      <c r="B67" s="2" t="s">
        <v>72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1" t="s">
        <v>1</v>
      </c>
      <c r="B68" s="2" t="s">
        <v>185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3.5" thickBot="1">
      <c r="A69" s="4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71" t="s">
        <v>2</v>
      </c>
      <c r="B70" s="73" t="s">
        <v>3</v>
      </c>
      <c r="C70" s="69" t="s">
        <v>16</v>
      </c>
      <c r="D70" s="69" t="s">
        <v>8</v>
      </c>
      <c r="E70" s="69"/>
      <c r="F70" s="69"/>
      <c r="G70" s="69" t="s">
        <v>4</v>
      </c>
      <c r="H70" s="76" t="s">
        <v>5</v>
      </c>
      <c r="I70" s="76"/>
      <c r="J70" s="76"/>
      <c r="K70" s="69" t="s">
        <v>6</v>
      </c>
      <c r="L70" s="70"/>
    </row>
    <row r="71" spans="1:12" ht="25.5">
      <c r="A71" s="72"/>
      <c r="B71" s="74"/>
      <c r="C71" s="75"/>
      <c r="D71" s="7" t="s">
        <v>9</v>
      </c>
      <c r="E71" s="7" t="s">
        <v>7</v>
      </c>
      <c r="F71" s="7" t="s">
        <v>10</v>
      </c>
      <c r="G71" s="75"/>
      <c r="H71" s="8" t="s">
        <v>11</v>
      </c>
      <c r="I71" s="8" t="s">
        <v>12</v>
      </c>
      <c r="J71" s="8" t="s">
        <v>13</v>
      </c>
      <c r="K71" s="8" t="s">
        <v>14</v>
      </c>
      <c r="L71" s="9" t="s">
        <v>15</v>
      </c>
    </row>
    <row r="72" spans="1:12" ht="24" customHeight="1">
      <c r="A72" s="10"/>
      <c r="B72" s="11" t="s">
        <v>18</v>
      </c>
      <c r="C72" s="12"/>
      <c r="D72" s="26">
        <f aca="true" t="shared" si="8" ref="D72:L72">D73+D74+D75</f>
        <v>9.71</v>
      </c>
      <c r="E72" s="26">
        <f t="shared" si="8"/>
        <v>13.39</v>
      </c>
      <c r="F72" s="26">
        <f t="shared" si="8"/>
        <v>55.33</v>
      </c>
      <c r="G72" s="26">
        <f t="shared" si="8"/>
        <v>399</v>
      </c>
      <c r="H72" s="26">
        <f t="shared" si="8"/>
        <v>0.16</v>
      </c>
      <c r="I72" s="26">
        <f t="shared" si="8"/>
        <v>0.16</v>
      </c>
      <c r="J72" s="26">
        <f t="shared" si="8"/>
        <v>3.12</v>
      </c>
      <c r="K72" s="26">
        <f t="shared" si="8"/>
        <v>298.68000000000006</v>
      </c>
      <c r="L72" s="26">
        <f t="shared" si="8"/>
        <v>0.8600000000000001</v>
      </c>
    </row>
    <row r="73" spans="1:12" ht="25.5">
      <c r="A73" s="20">
        <v>84</v>
      </c>
      <c r="B73" s="14" t="s">
        <v>56</v>
      </c>
      <c r="C73" s="26" t="s">
        <v>53</v>
      </c>
      <c r="D73" s="12">
        <v>6.21</v>
      </c>
      <c r="E73" s="12">
        <v>7.73</v>
      </c>
      <c r="F73" s="12">
        <v>27.71</v>
      </c>
      <c r="G73" s="12">
        <v>201</v>
      </c>
      <c r="H73" s="12">
        <v>0.1</v>
      </c>
      <c r="I73" s="12">
        <v>0.1</v>
      </c>
      <c r="J73" s="12">
        <v>1.95</v>
      </c>
      <c r="K73" s="12">
        <v>182.3</v>
      </c>
      <c r="L73" s="13">
        <v>0.5</v>
      </c>
    </row>
    <row r="74" spans="1:12" ht="12.75">
      <c r="A74" s="34">
        <v>248</v>
      </c>
      <c r="B74" s="14" t="s">
        <v>188</v>
      </c>
      <c r="C74" s="26">
        <v>180</v>
      </c>
      <c r="D74" s="12">
        <v>1.2</v>
      </c>
      <c r="E74" s="12">
        <v>1.3</v>
      </c>
      <c r="F74" s="12">
        <v>13</v>
      </c>
      <c r="G74" s="12">
        <v>90</v>
      </c>
      <c r="H74" s="12">
        <v>0.03</v>
      </c>
      <c r="I74" s="12">
        <v>0.03</v>
      </c>
      <c r="J74" s="12">
        <v>1.17</v>
      </c>
      <c r="K74" s="12">
        <v>109.78</v>
      </c>
      <c r="L74" s="13">
        <v>0.02</v>
      </c>
    </row>
    <row r="75" spans="1:12" ht="12.75">
      <c r="A75" s="20" t="s">
        <v>27</v>
      </c>
      <c r="B75" s="14" t="s">
        <v>28</v>
      </c>
      <c r="C75" s="26">
        <v>30.5</v>
      </c>
      <c r="D75" s="12">
        <v>2.3</v>
      </c>
      <c r="E75" s="12">
        <v>4.36</v>
      </c>
      <c r="F75" s="12">
        <v>14.62</v>
      </c>
      <c r="G75" s="12">
        <v>108</v>
      </c>
      <c r="H75" s="12">
        <v>0.03</v>
      </c>
      <c r="I75" s="12">
        <v>0.03</v>
      </c>
      <c r="J75" s="12">
        <v>0</v>
      </c>
      <c r="K75" s="12">
        <v>6.6</v>
      </c>
      <c r="L75" s="13">
        <v>0.34</v>
      </c>
    </row>
    <row r="76" spans="1:12" ht="24" customHeight="1">
      <c r="A76" s="20"/>
      <c r="B76" s="11" t="s">
        <v>29</v>
      </c>
      <c r="C76" s="26"/>
      <c r="D76" s="12"/>
      <c r="E76" s="12"/>
      <c r="F76" s="12"/>
      <c r="G76" s="12"/>
      <c r="H76" s="12"/>
      <c r="I76" s="12"/>
      <c r="J76" s="12"/>
      <c r="K76" s="12"/>
      <c r="L76" s="13"/>
    </row>
    <row r="77" spans="1:12" ht="12.75">
      <c r="A77" s="20"/>
      <c r="B77" s="14" t="s">
        <v>31</v>
      </c>
      <c r="C77" s="26">
        <v>120</v>
      </c>
      <c r="D77" s="26">
        <v>0.56</v>
      </c>
      <c r="E77" s="26">
        <v>0.11</v>
      </c>
      <c r="F77" s="26">
        <v>11.31</v>
      </c>
      <c r="G77" s="26">
        <v>51.52</v>
      </c>
      <c r="H77" s="26">
        <v>0.011</v>
      </c>
      <c r="I77" s="26">
        <v>0.011</v>
      </c>
      <c r="J77" s="26">
        <v>2.24</v>
      </c>
      <c r="K77" s="26">
        <v>7.84</v>
      </c>
      <c r="L77" s="27">
        <v>1.568</v>
      </c>
    </row>
    <row r="78" spans="1:12" ht="21.75" customHeight="1">
      <c r="A78" s="20"/>
      <c r="B78" s="11" t="s">
        <v>32</v>
      </c>
      <c r="C78" s="26"/>
      <c r="D78" s="26">
        <f aca="true" t="shared" si="9" ref="D78:L78">D79+D80+D81+D82+D83+D84+D85+D86</f>
        <v>26.160000000000004</v>
      </c>
      <c r="E78" s="26">
        <f t="shared" si="9"/>
        <v>26.61</v>
      </c>
      <c r="F78" s="26">
        <f t="shared" si="9"/>
        <v>128.8</v>
      </c>
      <c r="G78" s="26">
        <f t="shared" si="9"/>
        <v>849.27</v>
      </c>
      <c r="H78" s="26">
        <f t="shared" si="9"/>
        <v>0.548</v>
      </c>
      <c r="I78" s="26">
        <f t="shared" si="9"/>
        <v>0.31700000000000006</v>
      </c>
      <c r="J78" s="26">
        <f t="shared" si="9"/>
        <v>31.343999999999998</v>
      </c>
      <c r="K78" s="26">
        <f t="shared" si="9"/>
        <v>149.63299999999998</v>
      </c>
      <c r="L78" s="26">
        <f t="shared" si="9"/>
        <v>5.141</v>
      </c>
    </row>
    <row r="79" spans="1:12" ht="25.5">
      <c r="A79" s="20">
        <v>17</v>
      </c>
      <c r="B79" s="14" t="s">
        <v>193</v>
      </c>
      <c r="C79" s="26" t="s">
        <v>137</v>
      </c>
      <c r="D79" s="12">
        <v>4.88</v>
      </c>
      <c r="E79" s="12">
        <v>7.24</v>
      </c>
      <c r="F79" s="12">
        <v>28.51</v>
      </c>
      <c r="G79" s="12">
        <v>198</v>
      </c>
      <c r="H79" s="12">
        <v>0.17</v>
      </c>
      <c r="I79" s="12">
        <v>0.07</v>
      </c>
      <c r="J79" s="12">
        <v>1</v>
      </c>
      <c r="K79" s="12">
        <v>18.74</v>
      </c>
      <c r="L79" s="13">
        <v>0.04</v>
      </c>
    </row>
    <row r="80" spans="1:12" ht="25.5">
      <c r="A80" s="20" t="s">
        <v>79</v>
      </c>
      <c r="B80" s="14" t="s">
        <v>80</v>
      </c>
      <c r="C80" s="26" t="s">
        <v>165</v>
      </c>
      <c r="D80" s="12">
        <v>3</v>
      </c>
      <c r="E80" s="12">
        <v>2.75</v>
      </c>
      <c r="F80" s="12">
        <v>19.5</v>
      </c>
      <c r="G80" s="12">
        <v>112.5</v>
      </c>
      <c r="H80" s="12">
        <v>0.125</v>
      </c>
      <c r="I80" s="12">
        <v>0.1</v>
      </c>
      <c r="J80" s="12">
        <v>12</v>
      </c>
      <c r="K80" s="12">
        <v>35</v>
      </c>
      <c r="L80" s="13">
        <v>1.25</v>
      </c>
    </row>
    <row r="81" spans="1:12" ht="12.75">
      <c r="A81" s="20">
        <v>77</v>
      </c>
      <c r="B81" s="14" t="s">
        <v>81</v>
      </c>
      <c r="C81" s="26">
        <v>180</v>
      </c>
      <c r="D81" s="12">
        <v>2.67</v>
      </c>
      <c r="E81" s="12">
        <v>4.82</v>
      </c>
      <c r="F81" s="12">
        <v>12.19</v>
      </c>
      <c r="G81" s="12">
        <v>104</v>
      </c>
      <c r="H81" s="12">
        <v>0.06</v>
      </c>
      <c r="I81" s="12">
        <v>0.05</v>
      </c>
      <c r="J81" s="12">
        <v>17.2</v>
      </c>
      <c r="K81" s="12">
        <v>60.14</v>
      </c>
      <c r="L81" s="13">
        <v>1.01</v>
      </c>
    </row>
    <row r="82" spans="1:12" ht="12.75">
      <c r="A82" s="20">
        <v>174</v>
      </c>
      <c r="B82" s="14" t="s">
        <v>194</v>
      </c>
      <c r="C82" s="26">
        <v>70</v>
      </c>
      <c r="D82" s="12">
        <v>8.98</v>
      </c>
      <c r="E82" s="12">
        <v>9.49</v>
      </c>
      <c r="F82" s="12">
        <v>7.31</v>
      </c>
      <c r="G82" s="12">
        <v>150.5</v>
      </c>
      <c r="H82" s="12">
        <v>0.04</v>
      </c>
      <c r="I82" s="12">
        <v>0.04</v>
      </c>
      <c r="J82" s="12">
        <v>0.79</v>
      </c>
      <c r="K82" s="12">
        <v>4.59</v>
      </c>
      <c r="L82" s="13">
        <v>0.23</v>
      </c>
    </row>
    <row r="83" spans="1:12" ht="25.5">
      <c r="A83" s="20" t="s">
        <v>85</v>
      </c>
      <c r="B83" s="14" t="s">
        <v>86</v>
      </c>
      <c r="C83" s="26" t="s">
        <v>74</v>
      </c>
      <c r="D83" s="12">
        <v>0.2</v>
      </c>
      <c r="E83" s="12">
        <v>0.48</v>
      </c>
      <c r="F83" s="12">
        <v>1.56</v>
      </c>
      <c r="G83" s="12">
        <v>11.39</v>
      </c>
      <c r="H83" s="12">
        <v>0.005</v>
      </c>
      <c r="I83" s="12">
        <v>0.002</v>
      </c>
      <c r="J83" s="12">
        <v>0.354</v>
      </c>
      <c r="K83" s="12">
        <v>1.323</v>
      </c>
      <c r="L83" s="13">
        <v>0.059</v>
      </c>
    </row>
    <row r="84" spans="1:12" ht="12.75">
      <c r="A84" s="20">
        <v>233</v>
      </c>
      <c r="B84" s="14" t="s">
        <v>52</v>
      </c>
      <c r="C84" s="26">
        <v>180</v>
      </c>
      <c r="D84" s="12">
        <v>0</v>
      </c>
      <c r="E84" s="12">
        <v>0</v>
      </c>
      <c r="F84" s="12">
        <v>18</v>
      </c>
      <c r="G84" s="12">
        <v>60</v>
      </c>
      <c r="H84" s="12">
        <v>0</v>
      </c>
      <c r="I84" s="12">
        <v>0</v>
      </c>
      <c r="J84" s="12">
        <v>0</v>
      </c>
      <c r="K84" s="12">
        <v>0.48</v>
      </c>
      <c r="L84" s="13">
        <v>0.07</v>
      </c>
    </row>
    <row r="85" spans="1:12" ht="12.75">
      <c r="A85" s="20">
        <v>147</v>
      </c>
      <c r="B85" s="14" t="s">
        <v>43</v>
      </c>
      <c r="C85" s="26" t="s">
        <v>92</v>
      </c>
      <c r="D85" s="12">
        <v>3.85</v>
      </c>
      <c r="E85" s="12">
        <v>1.34</v>
      </c>
      <c r="F85" s="12">
        <v>26.61</v>
      </c>
      <c r="G85" s="12">
        <v>136.5</v>
      </c>
      <c r="H85" s="12">
        <v>0.08</v>
      </c>
      <c r="I85" s="12">
        <v>0.025</v>
      </c>
      <c r="J85" s="12">
        <v>0</v>
      </c>
      <c r="K85" s="12">
        <v>11.5</v>
      </c>
      <c r="L85" s="13">
        <v>1</v>
      </c>
    </row>
    <row r="86" spans="1:12" ht="12.75">
      <c r="A86" s="20">
        <v>148</v>
      </c>
      <c r="B86" s="14" t="s">
        <v>46</v>
      </c>
      <c r="C86" s="26" t="s">
        <v>23</v>
      </c>
      <c r="D86" s="12">
        <v>2.58</v>
      </c>
      <c r="E86" s="12">
        <v>0.49</v>
      </c>
      <c r="F86" s="12">
        <v>15.12</v>
      </c>
      <c r="G86" s="12">
        <v>76.38</v>
      </c>
      <c r="H86" s="12">
        <v>0.068</v>
      </c>
      <c r="I86" s="12">
        <v>0.03</v>
      </c>
      <c r="J86" s="12">
        <v>0</v>
      </c>
      <c r="K86" s="12">
        <v>17.86</v>
      </c>
      <c r="L86" s="13">
        <v>1.482</v>
      </c>
    </row>
    <row r="87" spans="1:12" ht="24" customHeight="1">
      <c r="A87" s="20"/>
      <c r="B87" s="11" t="s">
        <v>48</v>
      </c>
      <c r="C87" s="26"/>
      <c r="D87" s="26">
        <f aca="true" t="shared" si="10" ref="D87:L87">D88+D89+D90+D91</f>
        <v>6.54</v>
      </c>
      <c r="E87" s="26">
        <f t="shared" si="10"/>
        <v>4.36</v>
      </c>
      <c r="F87" s="26">
        <f t="shared" si="10"/>
        <v>54.03</v>
      </c>
      <c r="G87" s="26">
        <f t="shared" si="10"/>
        <v>281.22</v>
      </c>
      <c r="H87" s="26">
        <f t="shared" si="10"/>
        <v>0.157</v>
      </c>
      <c r="I87" s="26">
        <f t="shared" si="10"/>
        <v>0.10999999999999999</v>
      </c>
      <c r="J87" s="26">
        <f t="shared" si="10"/>
        <v>10.98</v>
      </c>
      <c r="K87" s="26">
        <f t="shared" si="10"/>
        <v>31.584</v>
      </c>
      <c r="L87" s="26">
        <f t="shared" si="10"/>
        <v>18.704</v>
      </c>
    </row>
    <row r="88" spans="1:12" ht="12.75">
      <c r="A88" s="20" t="s">
        <v>90</v>
      </c>
      <c r="B88" s="14" t="s">
        <v>195</v>
      </c>
      <c r="C88" s="26" t="s">
        <v>65</v>
      </c>
      <c r="D88" s="12">
        <v>5.84</v>
      </c>
      <c r="E88" s="12">
        <v>3.92</v>
      </c>
      <c r="F88" s="12">
        <v>26.98</v>
      </c>
      <c r="G88" s="12">
        <v>160.87</v>
      </c>
      <c r="H88" s="12">
        <v>0.12</v>
      </c>
      <c r="I88" s="12">
        <v>0.08</v>
      </c>
      <c r="J88" s="12">
        <v>0</v>
      </c>
      <c r="K88" s="12">
        <v>18.4</v>
      </c>
      <c r="L88" s="13">
        <v>1.04</v>
      </c>
    </row>
    <row r="89" spans="1:12" ht="12.75">
      <c r="A89" s="20" t="s">
        <v>87</v>
      </c>
      <c r="B89" s="14" t="s">
        <v>88</v>
      </c>
      <c r="C89" s="26" t="s">
        <v>127</v>
      </c>
      <c r="D89" s="12">
        <v>0.26</v>
      </c>
      <c r="E89" s="12">
        <v>0</v>
      </c>
      <c r="F89" s="12">
        <v>4.39</v>
      </c>
      <c r="G89" s="12">
        <v>26.12</v>
      </c>
      <c r="H89" s="12">
        <v>0.004</v>
      </c>
      <c r="I89" s="12">
        <v>0.008</v>
      </c>
      <c r="J89" s="12">
        <v>0.08</v>
      </c>
      <c r="K89" s="12">
        <v>10.436</v>
      </c>
      <c r="L89" s="13">
        <v>0.164</v>
      </c>
    </row>
    <row r="90" spans="1:12" ht="12.75">
      <c r="A90" s="20">
        <v>263.264</v>
      </c>
      <c r="B90" s="14" t="s">
        <v>25</v>
      </c>
      <c r="C90" s="26">
        <v>180</v>
      </c>
      <c r="D90" s="12">
        <v>0</v>
      </c>
      <c r="E90" s="12">
        <v>0</v>
      </c>
      <c r="F90" s="12">
        <v>11.98</v>
      </c>
      <c r="G90" s="12">
        <v>43</v>
      </c>
      <c r="H90" s="12">
        <v>0</v>
      </c>
      <c r="I90" s="12">
        <v>0</v>
      </c>
      <c r="J90" s="12">
        <v>0</v>
      </c>
      <c r="K90" s="12">
        <v>0.35</v>
      </c>
      <c r="L90" s="13">
        <v>0.06</v>
      </c>
    </row>
    <row r="91" spans="1:12" ht="12.75">
      <c r="A91" s="20" t="s">
        <v>93</v>
      </c>
      <c r="B91" s="14" t="s">
        <v>94</v>
      </c>
      <c r="C91" s="26">
        <v>115</v>
      </c>
      <c r="D91" s="12">
        <v>0.44</v>
      </c>
      <c r="E91" s="12">
        <v>0.44</v>
      </c>
      <c r="F91" s="12">
        <v>10.68</v>
      </c>
      <c r="G91" s="12">
        <v>51.23</v>
      </c>
      <c r="H91" s="12">
        <v>0.033</v>
      </c>
      <c r="I91" s="12">
        <v>0.022</v>
      </c>
      <c r="J91" s="12">
        <v>10.9</v>
      </c>
      <c r="K91" s="12">
        <v>2.398</v>
      </c>
      <c r="L91" s="13">
        <v>17.44</v>
      </c>
    </row>
    <row r="92" spans="1:12" ht="23.25" customHeight="1" thickBot="1">
      <c r="A92" s="15"/>
      <c r="B92" s="16" t="s">
        <v>54</v>
      </c>
      <c r="C92" s="17"/>
      <c r="D92" s="17">
        <f aca="true" t="shared" si="11" ref="D92:L92">D72+D77+D78+D87</f>
        <v>42.970000000000006</v>
      </c>
      <c r="E92" s="17">
        <f t="shared" si="11"/>
        <v>44.47</v>
      </c>
      <c r="F92" s="17">
        <f t="shared" si="11"/>
        <v>249.47</v>
      </c>
      <c r="G92" s="17">
        <f t="shared" si="11"/>
        <v>1581.01</v>
      </c>
      <c r="H92" s="17">
        <f t="shared" si="11"/>
        <v>0.8760000000000001</v>
      </c>
      <c r="I92" s="17">
        <f t="shared" si="11"/>
        <v>0.5980000000000001</v>
      </c>
      <c r="J92" s="17">
        <f t="shared" si="11"/>
        <v>47.684</v>
      </c>
      <c r="K92" s="17">
        <f t="shared" si="11"/>
        <v>487.737</v>
      </c>
      <c r="L92" s="17">
        <f t="shared" si="11"/>
        <v>26.273</v>
      </c>
    </row>
    <row r="99" spans="1:12" ht="12.75">
      <c r="A99" s="1" t="s">
        <v>0</v>
      </c>
      <c r="B99" s="2" t="s">
        <v>95</v>
      </c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1" t="s">
        <v>1</v>
      </c>
      <c r="B100" s="2" t="s">
        <v>185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 thickBot="1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71" t="s">
        <v>2</v>
      </c>
      <c r="B102" s="73" t="s">
        <v>3</v>
      </c>
      <c r="C102" s="69" t="s">
        <v>16</v>
      </c>
      <c r="D102" s="69" t="s">
        <v>8</v>
      </c>
      <c r="E102" s="69"/>
      <c r="F102" s="69"/>
      <c r="G102" s="69" t="s">
        <v>4</v>
      </c>
      <c r="H102" s="76" t="s">
        <v>5</v>
      </c>
      <c r="I102" s="76"/>
      <c r="J102" s="76"/>
      <c r="K102" s="69" t="s">
        <v>6</v>
      </c>
      <c r="L102" s="70"/>
    </row>
    <row r="103" spans="1:12" ht="25.5">
      <c r="A103" s="72"/>
      <c r="B103" s="74"/>
      <c r="C103" s="75"/>
      <c r="D103" s="7" t="s">
        <v>9</v>
      </c>
      <c r="E103" s="7" t="s">
        <v>7</v>
      </c>
      <c r="F103" s="7" t="s">
        <v>10</v>
      </c>
      <c r="G103" s="75"/>
      <c r="H103" s="8" t="s">
        <v>11</v>
      </c>
      <c r="I103" s="8" t="s">
        <v>12</v>
      </c>
      <c r="J103" s="8" t="s">
        <v>13</v>
      </c>
      <c r="K103" s="8" t="s">
        <v>14</v>
      </c>
      <c r="L103" s="9" t="s">
        <v>15</v>
      </c>
    </row>
    <row r="104" spans="1:12" ht="24" customHeight="1">
      <c r="A104" s="10"/>
      <c r="B104" s="11" t="s">
        <v>18</v>
      </c>
      <c r="C104" s="12"/>
      <c r="D104" s="26">
        <f aca="true" t="shared" si="12" ref="D104:L104">D105+D106+D107</f>
        <v>15.489999999999998</v>
      </c>
      <c r="E104" s="26">
        <f t="shared" si="12"/>
        <v>17.85</v>
      </c>
      <c r="F104" s="26">
        <f t="shared" si="12"/>
        <v>56.10999999999999</v>
      </c>
      <c r="G104" s="26">
        <f t="shared" si="12"/>
        <v>445.34000000000003</v>
      </c>
      <c r="H104" s="26">
        <f t="shared" si="12"/>
        <v>0.23</v>
      </c>
      <c r="I104" s="26">
        <f t="shared" si="12"/>
        <v>0.47</v>
      </c>
      <c r="J104" s="26">
        <f t="shared" si="12"/>
        <v>8.549999999999999</v>
      </c>
      <c r="K104" s="26">
        <f t="shared" si="12"/>
        <v>505.22</v>
      </c>
      <c r="L104" s="26">
        <f t="shared" si="12"/>
        <v>0.97</v>
      </c>
    </row>
    <row r="105" spans="1:12" ht="12.75">
      <c r="A105" s="20">
        <v>44</v>
      </c>
      <c r="B105" s="14" t="s">
        <v>196</v>
      </c>
      <c r="C105" s="26" t="s">
        <v>53</v>
      </c>
      <c r="D105" s="12">
        <v>5.85</v>
      </c>
      <c r="E105" s="12">
        <v>5.81</v>
      </c>
      <c r="F105" s="12">
        <v>19.99</v>
      </c>
      <c r="G105" s="12">
        <v>155</v>
      </c>
      <c r="H105" s="12">
        <v>0.08</v>
      </c>
      <c r="I105" s="12">
        <v>0.14</v>
      </c>
      <c r="J105" s="12">
        <v>1</v>
      </c>
      <c r="K105" s="12">
        <v>188</v>
      </c>
      <c r="L105" s="13">
        <v>0.36</v>
      </c>
    </row>
    <row r="106" spans="1:12" ht="12.75">
      <c r="A106" s="20" t="s">
        <v>57</v>
      </c>
      <c r="B106" s="14" t="s">
        <v>58</v>
      </c>
      <c r="C106" s="26" t="s">
        <v>53</v>
      </c>
      <c r="D106" s="12">
        <v>4.58</v>
      </c>
      <c r="E106" s="12">
        <v>5.04</v>
      </c>
      <c r="F106" s="12">
        <v>21.5</v>
      </c>
      <c r="G106" s="12">
        <v>145.34</v>
      </c>
      <c r="H106" s="12">
        <v>0.12</v>
      </c>
      <c r="I106" s="12">
        <v>0.3</v>
      </c>
      <c r="J106" s="12">
        <v>7.36</v>
      </c>
      <c r="K106" s="12">
        <v>190.62</v>
      </c>
      <c r="L106" s="13">
        <v>0.14</v>
      </c>
    </row>
    <row r="107" spans="1:12" ht="12.75">
      <c r="A107" s="20">
        <v>3</v>
      </c>
      <c r="B107" s="14" t="s">
        <v>178</v>
      </c>
      <c r="C107" s="26" t="s">
        <v>181</v>
      </c>
      <c r="D107" s="12">
        <v>5.06</v>
      </c>
      <c r="E107" s="12">
        <v>7</v>
      </c>
      <c r="F107" s="12">
        <v>14.62</v>
      </c>
      <c r="G107" s="12">
        <v>145</v>
      </c>
      <c r="H107" s="12">
        <v>0.03</v>
      </c>
      <c r="I107" s="12">
        <v>0.03</v>
      </c>
      <c r="J107" s="12">
        <v>0.19</v>
      </c>
      <c r="K107" s="12">
        <v>126.6</v>
      </c>
      <c r="L107" s="13">
        <v>0.47</v>
      </c>
    </row>
    <row r="108" spans="1:12" ht="22.5" customHeight="1">
      <c r="A108" s="20"/>
      <c r="B108" s="11" t="s">
        <v>29</v>
      </c>
      <c r="C108" s="26"/>
      <c r="D108" s="12"/>
      <c r="E108" s="12"/>
      <c r="F108" s="12"/>
      <c r="G108" s="12"/>
      <c r="H108" s="12"/>
      <c r="I108" s="12"/>
      <c r="J108" s="12"/>
      <c r="K108" s="12"/>
      <c r="L108" s="13"/>
    </row>
    <row r="109" spans="1:12" ht="12.75">
      <c r="A109" s="20"/>
      <c r="B109" s="14" t="s">
        <v>31</v>
      </c>
      <c r="C109" s="26">
        <v>120</v>
      </c>
      <c r="D109" s="26">
        <v>0.56</v>
      </c>
      <c r="E109" s="26">
        <v>0.11</v>
      </c>
      <c r="F109" s="26">
        <v>11.31</v>
      </c>
      <c r="G109" s="26">
        <v>51.52</v>
      </c>
      <c r="H109" s="26">
        <v>0.011</v>
      </c>
      <c r="I109" s="26">
        <v>0.011</v>
      </c>
      <c r="J109" s="26">
        <v>2.24</v>
      </c>
      <c r="K109" s="26">
        <v>7.84</v>
      </c>
      <c r="L109" s="27">
        <v>1.568</v>
      </c>
    </row>
    <row r="110" spans="1:12" ht="24" customHeight="1">
      <c r="A110" s="20"/>
      <c r="B110" s="11" t="s">
        <v>32</v>
      </c>
      <c r="C110" s="26"/>
      <c r="D110" s="26">
        <f aca="true" t="shared" si="13" ref="D110:L110">D111+D112+D113+D114+D115+D116+D117</f>
        <v>25.61</v>
      </c>
      <c r="E110" s="26">
        <f t="shared" si="13"/>
        <v>29.02</v>
      </c>
      <c r="F110" s="26">
        <f t="shared" si="13"/>
        <v>110.00999999999999</v>
      </c>
      <c r="G110" s="26">
        <f t="shared" si="13"/>
        <v>910.01</v>
      </c>
      <c r="H110" s="26">
        <f t="shared" si="13"/>
        <v>0.328</v>
      </c>
      <c r="I110" s="26">
        <f t="shared" si="13"/>
        <v>0.225</v>
      </c>
      <c r="J110" s="26">
        <f t="shared" si="13"/>
        <v>17.589999999999996</v>
      </c>
      <c r="K110" s="26">
        <f t="shared" si="13"/>
        <v>183.84000000000003</v>
      </c>
      <c r="L110" s="26">
        <f t="shared" si="13"/>
        <v>7.252</v>
      </c>
    </row>
    <row r="111" spans="1:12" ht="25.5">
      <c r="A111" s="20">
        <v>43</v>
      </c>
      <c r="B111" s="14" t="s">
        <v>197</v>
      </c>
      <c r="C111" s="26">
        <v>60</v>
      </c>
      <c r="D111" s="12">
        <v>0.84</v>
      </c>
      <c r="E111" s="12">
        <v>6.79</v>
      </c>
      <c r="F111" s="12">
        <v>5.64</v>
      </c>
      <c r="G111" s="12">
        <v>88</v>
      </c>
      <c r="H111" s="12">
        <v>0.03</v>
      </c>
      <c r="I111" s="12">
        <v>0.01</v>
      </c>
      <c r="J111" s="12">
        <v>6.64</v>
      </c>
      <c r="K111" s="12">
        <v>10.24</v>
      </c>
      <c r="L111" s="13">
        <v>0.41</v>
      </c>
    </row>
    <row r="112" spans="1:12" ht="12.75">
      <c r="A112" s="20">
        <v>27</v>
      </c>
      <c r="B112" s="14" t="s">
        <v>174</v>
      </c>
      <c r="C112" s="26" t="s">
        <v>201</v>
      </c>
      <c r="D112" s="12">
        <v>3.52</v>
      </c>
      <c r="E112" s="12">
        <v>5.98</v>
      </c>
      <c r="F112" s="12">
        <v>9.78</v>
      </c>
      <c r="G112" s="12">
        <v>117</v>
      </c>
      <c r="H112" s="12">
        <v>0.05</v>
      </c>
      <c r="I112" s="12">
        <v>0.03</v>
      </c>
      <c r="J112" s="12">
        <v>9.74</v>
      </c>
      <c r="K112" s="12">
        <v>43.14</v>
      </c>
      <c r="L112" s="13">
        <v>1.09</v>
      </c>
    </row>
    <row r="113" spans="1:12" ht="12.75">
      <c r="A113" s="20">
        <v>186</v>
      </c>
      <c r="B113" s="14" t="s">
        <v>64</v>
      </c>
      <c r="C113" s="26" t="s">
        <v>26</v>
      </c>
      <c r="D113" s="12">
        <v>4.5</v>
      </c>
      <c r="E113" s="12">
        <v>6.4</v>
      </c>
      <c r="F113" s="12">
        <v>21.9</v>
      </c>
      <c r="G113" s="12">
        <v>263</v>
      </c>
      <c r="H113" s="12">
        <v>0.06</v>
      </c>
      <c r="I113" s="12">
        <v>0.07</v>
      </c>
      <c r="J113" s="12">
        <v>0</v>
      </c>
      <c r="K113" s="12">
        <v>24.93</v>
      </c>
      <c r="L113" s="13">
        <v>2.4</v>
      </c>
    </row>
    <row r="114" spans="1:12" ht="12.75">
      <c r="A114" s="20">
        <v>161</v>
      </c>
      <c r="B114" s="14" t="s">
        <v>199</v>
      </c>
      <c r="C114" s="26">
        <v>70</v>
      </c>
      <c r="D114" s="12">
        <v>9.84</v>
      </c>
      <c r="E114" s="12">
        <v>8.02</v>
      </c>
      <c r="F114" s="12">
        <v>7.16</v>
      </c>
      <c r="G114" s="12">
        <v>139.13</v>
      </c>
      <c r="H114" s="12">
        <v>0.04</v>
      </c>
      <c r="I114" s="12">
        <v>0.06</v>
      </c>
      <c r="J114" s="12">
        <v>0.81</v>
      </c>
      <c r="K114" s="12">
        <v>27.03</v>
      </c>
      <c r="L114" s="13">
        <v>0.86</v>
      </c>
    </row>
    <row r="115" spans="1:12" ht="12.75">
      <c r="A115" s="20">
        <v>241</v>
      </c>
      <c r="B115" s="14" t="s">
        <v>41</v>
      </c>
      <c r="C115" s="26" t="s">
        <v>53</v>
      </c>
      <c r="D115" s="12">
        <v>0.48</v>
      </c>
      <c r="E115" s="12">
        <v>0</v>
      </c>
      <c r="F115" s="12">
        <v>23.8</v>
      </c>
      <c r="G115" s="12">
        <v>90</v>
      </c>
      <c r="H115" s="12">
        <v>0</v>
      </c>
      <c r="I115" s="12">
        <v>0</v>
      </c>
      <c r="J115" s="12">
        <v>0.4</v>
      </c>
      <c r="K115" s="12">
        <v>49.14</v>
      </c>
      <c r="L115" s="13">
        <v>0.01</v>
      </c>
    </row>
    <row r="116" spans="1:12" ht="12.75">
      <c r="A116" s="20">
        <v>147</v>
      </c>
      <c r="B116" s="14" t="s">
        <v>43</v>
      </c>
      <c r="C116" s="26" t="s">
        <v>92</v>
      </c>
      <c r="D116" s="12">
        <v>3.85</v>
      </c>
      <c r="E116" s="12">
        <v>1.34</v>
      </c>
      <c r="F116" s="12">
        <v>26.61</v>
      </c>
      <c r="G116" s="12">
        <v>136.5</v>
      </c>
      <c r="H116" s="12">
        <v>0.08</v>
      </c>
      <c r="I116" s="12">
        <v>0.025</v>
      </c>
      <c r="J116" s="12">
        <v>0</v>
      </c>
      <c r="K116" s="12">
        <v>11.5</v>
      </c>
      <c r="L116" s="13">
        <v>1</v>
      </c>
    </row>
    <row r="117" spans="1:12" ht="12.75">
      <c r="A117" s="20">
        <v>148</v>
      </c>
      <c r="B117" s="14" t="s">
        <v>46</v>
      </c>
      <c r="C117" s="26" t="s">
        <v>23</v>
      </c>
      <c r="D117" s="12">
        <v>2.58</v>
      </c>
      <c r="E117" s="12">
        <v>0.49</v>
      </c>
      <c r="F117" s="12">
        <v>15.12</v>
      </c>
      <c r="G117" s="12">
        <v>76.38</v>
      </c>
      <c r="H117" s="12">
        <v>0.068</v>
      </c>
      <c r="I117" s="12">
        <v>0.03</v>
      </c>
      <c r="J117" s="12">
        <v>0</v>
      </c>
      <c r="K117" s="12">
        <v>17.86</v>
      </c>
      <c r="L117" s="13">
        <v>1.482</v>
      </c>
    </row>
    <row r="118" spans="1:12" ht="24" customHeight="1">
      <c r="A118" s="20"/>
      <c r="B118" s="11" t="s">
        <v>48</v>
      </c>
      <c r="C118" s="26"/>
      <c r="D118" s="26">
        <f aca="true" t="shared" si="14" ref="D118:L118">D119+D120+D121</f>
        <v>3.58</v>
      </c>
      <c r="E118" s="26">
        <f t="shared" si="14"/>
        <v>24.45</v>
      </c>
      <c r="F118" s="26">
        <f t="shared" si="14"/>
        <v>45.7</v>
      </c>
      <c r="G118" s="26">
        <f t="shared" si="14"/>
        <v>419.13</v>
      </c>
      <c r="H118" s="26">
        <f t="shared" si="14"/>
        <v>0.15</v>
      </c>
      <c r="I118" s="26">
        <f t="shared" si="14"/>
        <v>0</v>
      </c>
      <c r="J118" s="26">
        <f t="shared" si="14"/>
        <v>10.75</v>
      </c>
      <c r="K118" s="26">
        <f t="shared" si="14"/>
        <v>36.379999999999995</v>
      </c>
      <c r="L118" s="26">
        <f t="shared" si="14"/>
        <v>3.7199999999999998</v>
      </c>
    </row>
    <row r="119" spans="1:12" ht="12.75">
      <c r="A119" s="20"/>
      <c r="B119" s="14" t="s">
        <v>200</v>
      </c>
      <c r="C119" s="26">
        <v>150</v>
      </c>
      <c r="D119" s="12">
        <v>2.38</v>
      </c>
      <c r="E119" s="12">
        <v>15.25</v>
      </c>
      <c r="F119" s="12">
        <v>9</v>
      </c>
      <c r="G119" s="12">
        <v>196.13</v>
      </c>
      <c r="H119" s="12">
        <v>0.13</v>
      </c>
      <c r="I119" s="12">
        <v>0</v>
      </c>
      <c r="J119" s="12">
        <v>10.75</v>
      </c>
      <c r="K119" s="12">
        <v>33.5</v>
      </c>
      <c r="L119" s="13">
        <v>1.25</v>
      </c>
    </row>
    <row r="120" spans="1:12" ht="12.75">
      <c r="A120" s="20">
        <v>233</v>
      </c>
      <c r="B120" s="14" t="s">
        <v>52</v>
      </c>
      <c r="C120" s="26">
        <v>200</v>
      </c>
      <c r="D120" s="12">
        <v>0</v>
      </c>
      <c r="E120" s="12">
        <v>0</v>
      </c>
      <c r="F120" s="12">
        <v>18</v>
      </c>
      <c r="G120" s="12">
        <v>60</v>
      </c>
      <c r="H120" s="12">
        <v>0</v>
      </c>
      <c r="I120" s="12">
        <v>0</v>
      </c>
      <c r="J120" s="12">
        <v>0</v>
      </c>
      <c r="K120" s="12">
        <v>0.48</v>
      </c>
      <c r="L120" s="13">
        <v>0.07</v>
      </c>
    </row>
    <row r="121" spans="1:12" ht="12.75">
      <c r="A121" s="20"/>
      <c r="B121" s="14" t="s">
        <v>60</v>
      </c>
      <c r="C121" s="26">
        <v>30</v>
      </c>
      <c r="D121" s="12">
        <v>1.2</v>
      </c>
      <c r="E121" s="12">
        <v>9.2</v>
      </c>
      <c r="F121" s="12">
        <v>18.7</v>
      </c>
      <c r="G121" s="12">
        <v>163</v>
      </c>
      <c r="H121" s="12">
        <v>0.02</v>
      </c>
      <c r="I121" s="12">
        <v>0</v>
      </c>
      <c r="J121" s="12">
        <v>0</v>
      </c>
      <c r="K121" s="12">
        <v>2.4</v>
      </c>
      <c r="L121" s="13">
        <v>2.4</v>
      </c>
    </row>
    <row r="122" spans="1:12" ht="27" customHeight="1" thickBot="1">
      <c r="A122" s="15"/>
      <c r="B122" s="16" t="s">
        <v>54</v>
      </c>
      <c r="C122" s="17"/>
      <c r="D122" s="17">
        <f aca="true" t="shared" si="15" ref="D122:L122">D104+D109+D110+D118</f>
        <v>45.239999999999995</v>
      </c>
      <c r="E122" s="17">
        <f t="shared" si="15"/>
        <v>71.43</v>
      </c>
      <c r="F122" s="17">
        <f t="shared" si="15"/>
        <v>223.13</v>
      </c>
      <c r="G122" s="17">
        <f t="shared" si="15"/>
        <v>1826</v>
      </c>
      <c r="H122" s="17">
        <f t="shared" si="15"/>
        <v>0.7190000000000001</v>
      </c>
      <c r="I122" s="17">
        <f t="shared" si="15"/>
        <v>0.706</v>
      </c>
      <c r="J122" s="17">
        <f t="shared" si="15"/>
        <v>39.129999999999995</v>
      </c>
      <c r="K122" s="17">
        <f t="shared" si="15"/>
        <v>733.2800000000001</v>
      </c>
      <c r="L122" s="17">
        <f t="shared" si="15"/>
        <v>13.509999999999998</v>
      </c>
    </row>
    <row r="131" spans="1:12" ht="12.75">
      <c r="A131" s="1" t="s">
        <v>0</v>
      </c>
      <c r="B131" s="2" t="s">
        <v>110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1" t="s">
        <v>1</v>
      </c>
      <c r="B132" s="2" t="s">
        <v>185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 thickBot="1">
      <c r="A133" s="4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71" t="s">
        <v>2</v>
      </c>
      <c r="B134" s="73" t="s">
        <v>3</v>
      </c>
      <c r="C134" s="69" t="s">
        <v>16</v>
      </c>
      <c r="D134" s="69" t="s">
        <v>8</v>
      </c>
      <c r="E134" s="69"/>
      <c r="F134" s="69"/>
      <c r="G134" s="69" t="s">
        <v>4</v>
      </c>
      <c r="H134" s="76" t="s">
        <v>5</v>
      </c>
      <c r="I134" s="76"/>
      <c r="J134" s="76"/>
      <c r="K134" s="69" t="s">
        <v>6</v>
      </c>
      <c r="L134" s="70"/>
    </row>
    <row r="135" spans="1:12" ht="25.5">
      <c r="A135" s="72"/>
      <c r="B135" s="74"/>
      <c r="C135" s="75"/>
      <c r="D135" s="7" t="s">
        <v>9</v>
      </c>
      <c r="E135" s="7" t="s">
        <v>7</v>
      </c>
      <c r="F135" s="7" t="s">
        <v>10</v>
      </c>
      <c r="G135" s="75"/>
      <c r="H135" s="8" t="s">
        <v>11</v>
      </c>
      <c r="I135" s="8" t="s">
        <v>12</v>
      </c>
      <c r="J135" s="8" t="s">
        <v>13</v>
      </c>
      <c r="K135" s="8" t="s">
        <v>14</v>
      </c>
      <c r="L135" s="9" t="s">
        <v>15</v>
      </c>
    </row>
    <row r="136" spans="1:14" ht="22.5" customHeight="1">
      <c r="A136" s="10"/>
      <c r="B136" s="11" t="s">
        <v>18</v>
      </c>
      <c r="C136" s="12"/>
      <c r="D136" s="26">
        <f aca="true" t="shared" si="16" ref="D136:L136">D137+D138+D139</f>
        <v>8.649999999999999</v>
      </c>
      <c r="E136" s="26">
        <f t="shared" si="16"/>
        <v>12.870000000000001</v>
      </c>
      <c r="F136" s="26">
        <f t="shared" si="16"/>
        <v>48.46</v>
      </c>
      <c r="G136" s="26">
        <f t="shared" si="16"/>
        <v>338</v>
      </c>
      <c r="H136" s="26">
        <f t="shared" si="16"/>
        <v>0.16</v>
      </c>
      <c r="I136" s="26">
        <f t="shared" si="16"/>
        <v>0.07</v>
      </c>
      <c r="J136" s="26">
        <f t="shared" si="16"/>
        <v>1.95</v>
      </c>
      <c r="K136" s="26">
        <f t="shared" si="16"/>
        <v>195.89999999999998</v>
      </c>
      <c r="L136" s="26">
        <f t="shared" si="16"/>
        <v>1.22</v>
      </c>
      <c r="N136" t="s">
        <v>252</v>
      </c>
    </row>
    <row r="137" spans="1:14" ht="25.5">
      <c r="A137" s="20">
        <v>93</v>
      </c>
      <c r="B137" s="14" t="s">
        <v>97</v>
      </c>
      <c r="C137" s="26" t="s">
        <v>53</v>
      </c>
      <c r="D137" s="12">
        <v>6.35</v>
      </c>
      <c r="E137" s="12">
        <v>8.51</v>
      </c>
      <c r="F137" s="12">
        <v>21.86</v>
      </c>
      <c r="G137" s="12">
        <v>187</v>
      </c>
      <c r="H137" s="12">
        <v>0.13</v>
      </c>
      <c r="I137" s="12">
        <v>0.04</v>
      </c>
      <c r="J137" s="12">
        <v>1.95</v>
      </c>
      <c r="K137" s="12">
        <v>188.95</v>
      </c>
      <c r="L137" s="13">
        <v>0.82</v>
      </c>
      <c r="N137" t="s">
        <v>253</v>
      </c>
    </row>
    <row r="138" spans="1:14" ht="12.75">
      <c r="A138" s="20">
        <v>263.264</v>
      </c>
      <c r="B138" s="14" t="s">
        <v>25</v>
      </c>
      <c r="C138" s="26">
        <v>180</v>
      </c>
      <c r="D138" s="12">
        <v>0</v>
      </c>
      <c r="E138" s="12">
        <v>0</v>
      </c>
      <c r="F138" s="12">
        <v>11.98</v>
      </c>
      <c r="G138" s="12">
        <v>43</v>
      </c>
      <c r="H138" s="12">
        <v>0</v>
      </c>
      <c r="I138" s="12">
        <v>0</v>
      </c>
      <c r="J138" s="12">
        <v>0</v>
      </c>
      <c r="K138" s="12">
        <v>0.35</v>
      </c>
      <c r="L138" s="13">
        <v>0.06</v>
      </c>
      <c r="M138" s="33">
        <v>0.06</v>
      </c>
      <c r="N138" t="s">
        <v>254</v>
      </c>
    </row>
    <row r="139" spans="1:14" ht="12.75">
      <c r="A139" s="20" t="s">
        <v>27</v>
      </c>
      <c r="B139" s="14" t="s">
        <v>28</v>
      </c>
      <c r="C139" s="26">
        <v>30.5</v>
      </c>
      <c r="D139" s="12">
        <v>2.3</v>
      </c>
      <c r="E139" s="12">
        <v>4.36</v>
      </c>
      <c r="F139" s="12">
        <v>14.62</v>
      </c>
      <c r="G139" s="12">
        <v>108</v>
      </c>
      <c r="H139" s="12">
        <v>0.03</v>
      </c>
      <c r="I139" s="12">
        <v>0.03</v>
      </c>
      <c r="J139" s="12">
        <v>0</v>
      </c>
      <c r="K139" s="12">
        <v>6.6</v>
      </c>
      <c r="L139" s="13">
        <v>0.34</v>
      </c>
      <c r="N139" t="s">
        <v>255</v>
      </c>
    </row>
    <row r="140" spans="1:16" ht="22.5" customHeight="1">
      <c r="A140" s="20"/>
      <c r="B140" s="11" t="s">
        <v>29</v>
      </c>
      <c r="C140" s="26"/>
      <c r="D140" s="12"/>
      <c r="E140" s="12"/>
      <c r="F140" s="12"/>
      <c r="G140" s="12"/>
      <c r="H140" s="12"/>
      <c r="I140" s="12"/>
      <c r="J140" s="12"/>
      <c r="K140" s="12"/>
      <c r="L140" s="13"/>
      <c r="N140" t="s">
        <v>256</v>
      </c>
      <c r="P140" t="s">
        <v>202</v>
      </c>
    </row>
    <row r="141" spans="1:16" ht="12.75">
      <c r="A141" s="20"/>
      <c r="B141" s="14" t="s">
        <v>31</v>
      </c>
      <c r="C141" s="26">
        <v>120</v>
      </c>
      <c r="D141" s="26">
        <v>0.56</v>
      </c>
      <c r="E141" s="26">
        <v>0.11</v>
      </c>
      <c r="F141" s="26">
        <v>11.31</v>
      </c>
      <c r="G141" s="26">
        <v>51.52</v>
      </c>
      <c r="H141" s="26">
        <v>0.011</v>
      </c>
      <c r="I141" s="26">
        <v>0.011</v>
      </c>
      <c r="J141" s="26">
        <v>2.24</v>
      </c>
      <c r="K141" s="26">
        <v>7.84</v>
      </c>
      <c r="L141" s="27">
        <v>1.568</v>
      </c>
      <c r="N141" t="s">
        <v>257</v>
      </c>
      <c r="P141" t="s">
        <v>203</v>
      </c>
    </row>
    <row r="142" spans="1:16" ht="24.75" customHeight="1">
      <c r="A142" s="51"/>
      <c r="B142" s="52" t="s">
        <v>32</v>
      </c>
      <c r="C142" s="60"/>
      <c r="D142" s="60">
        <f aca="true" t="shared" si="17" ref="D142:L142">D143+D144+D145+D146+D147+D148+D149</f>
        <v>44.663</v>
      </c>
      <c r="E142" s="60">
        <f t="shared" si="17"/>
        <v>27.24</v>
      </c>
      <c r="F142" s="60">
        <f t="shared" si="17"/>
        <v>99.343</v>
      </c>
      <c r="G142" s="60">
        <f t="shared" si="17"/>
        <v>792.83</v>
      </c>
      <c r="H142" s="60">
        <f t="shared" si="17"/>
        <v>0.4760000000000001</v>
      </c>
      <c r="I142" s="60">
        <f t="shared" si="17"/>
        <v>0.43300000000000005</v>
      </c>
      <c r="J142" s="60">
        <f t="shared" si="17"/>
        <v>48.37</v>
      </c>
      <c r="K142" s="60">
        <f t="shared" si="17"/>
        <v>228.34000000000003</v>
      </c>
      <c r="L142" s="60">
        <f t="shared" si="17"/>
        <v>8.452</v>
      </c>
      <c r="N142" t="s">
        <v>258</v>
      </c>
      <c r="P142" t="s">
        <v>204</v>
      </c>
    </row>
    <row r="143" spans="1:22" s="57" customFormat="1" ht="15">
      <c r="A143" s="55"/>
      <c r="B143" s="56" t="s">
        <v>245</v>
      </c>
      <c r="C143" s="61">
        <v>60</v>
      </c>
      <c r="D143" s="50">
        <v>0.553</v>
      </c>
      <c r="E143" s="50">
        <v>2.65</v>
      </c>
      <c r="F143" s="50">
        <v>2.76</v>
      </c>
      <c r="G143" s="50">
        <v>37.17</v>
      </c>
      <c r="H143" s="50">
        <v>0.035</v>
      </c>
      <c r="I143" s="50">
        <v>0.025</v>
      </c>
      <c r="J143" s="50">
        <v>24.67</v>
      </c>
      <c r="K143" s="50">
        <v>31.2</v>
      </c>
      <c r="L143" s="50">
        <v>0.57</v>
      </c>
      <c r="M143" s="58"/>
      <c r="N143" t="s">
        <v>259</v>
      </c>
      <c r="O143"/>
      <c r="P143" t="s">
        <v>205</v>
      </c>
      <c r="Q143"/>
      <c r="R143" s="59"/>
      <c r="S143" s="59"/>
      <c r="T143" s="59"/>
      <c r="U143" s="59"/>
      <c r="V143" s="59"/>
    </row>
    <row r="144" spans="1:16" ht="25.5">
      <c r="A144" s="53" t="s">
        <v>113</v>
      </c>
      <c r="B144" s="54" t="s">
        <v>263</v>
      </c>
      <c r="C144" s="62" t="s">
        <v>165</v>
      </c>
      <c r="D144" s="48">
        <v>20.3</v>
      </c>
      <c r="E144" s="48">
        <v>4.8</v>
      </c>
      <c r="F144" s="48">
        <v>22.5</v>
      </c>
      <c r="G144" s="48">
        <v>160</v>
      </c>
      <c r="H144" s="48">
        <v>0.14</v>
      </c>
      <c r="I144" s="48">
        <v>0.12</v>
      </c>
      <c r="J144" s="48">
        <v>8.1</v>
      </c>
      <c r="K144" s="48">
        <v>86</v>
      </c>
      <c r="L144" s="49">
        <v>1.51</v>
      </c>
      <c r="N144" t="s">
        <v>260</v>
      </c>
      <c r="P144" t="s">
        <v>206</v>
      </c>
    </row>
    <row r="145" spans="1:16" ht="25.5">
      <c r="A145" s="20" t="s">
        <v>115</v>
      </c>
      <c r="B145" s="14" t="s">
        <v>116</v>
      </c>
      <c r="C145" s="26">
        <v>200</v>
      </c>
      <c r="D145" s="12">
        <v>16.98</v>
      </c>
      <c r="E145" s="12">
        <v>16.7</v>
      </c>
      <c r="F145" s="12">
        <v>14.56</v>
      </c>
      <c r="G145" s="12">
        <v>303.88</v>
      </c>
      <c r="H145" s="12">
        <v>0.14</v>
      </c>
      <c r="I145" s="12">
        <v>0.22</v>
      </c>
      <c r="J145" s="12">
        <v>8.7</v>
      </c>
      <c r="K145" s="12">
        <v>71.84</v>
      </c>
      <c r="L145" s="13">
        <v>2.88</v>
      </c>
      <c r="N145" t="s">
        <v>261</v>
      </c>
      <c r="P145" t="s">
        <v>207</v>
      </c>
    </row>
    <row r="146" spans="1:12" ht="12.75">
      <c r="A146" s="20"/>
      <c r="B146" s="14" t="s">
        <v>202</v>
      </c>
      <c r="C146" s="26">
        <v>30</v>
      </c>
      <c r="D146" s="12">
        <v>0.24</v>
      </c>
      <c r="E146" s="12">
        <v>1.1</v>
      </c>
      <c r="F146" s="12">
        <v>1.9</v>
      </c>
      <c r="G146" s="12">
        <v>18.9</v>
      </c>
      <c r="H146" s="12">
        <v>0</v>
      </c>
      <c r="I146" s="12">
        <v>0</v>
      </c>
      <c r="J146" s="12">
        <v>0.3</v>
      </c>
      <c r="K146" s="12">
        <v>3.3</v>
      </c>
      <c r="L146" s="13">
        <v>0.09</v>
      </c>
    </row>
    <row r="147" spans="1:16" ht="12.75">
      <c r="A147" s="20">
        <v>240</v>
      </c>
      <c r="B147" s="14" t="s">
        <v>69</v>
      </c>
      <c r="C147" s="26" t="s">
        <v>53</v>
      </c>
      <c r="D147" s="12">
        <v>0.16</v>
      </c>
      <c r="E147" s="12">
        <v>0.16</v>
      </c>
      <c r="F147" s="12">
        <v>15.893</v>
      </c>
      <c r="G147" s="12">
        <v>60</v>
      </c>
      <c r="H147" s="12">
        <v>0.013</v>
      </c>
      <c r="I147" s="12">
        <v>0.013</v>
      </c>
      <c r="J147" s="12">
        <v>6.6</v>
      </c>
      <c r="K147" s="12">
        <v>6.64</v>
      </c>
      <c r="L147" s="13">
        <v>0.92</v>
      </c>
      <c r="N147" t="s">
        <v>262</v>
      </c>
      <c r="P147">
        <v>0</v>
      </c>
    </row>
    <row r="148" spans="1:16" ht="12.75">
      <c r="A148" s="20">
        <v>147</v>
      </c>
      <c r="B148" s="14" t="s">
        <v>43</v>
      </c>
      <c r="C148" s="26" t="s">
        <v>92</v>
      </c>
      <c r="D148" s="12">
        <v>3.85</v>
      </c>
      <c r="E148" s="12">
        <v>1.34</v>
      </c>
      <c r="F148" s="12">
        <v>26.61</v>
      </c>
      <c r="G148" s="12">
        <v>136.5</v>
      </c>
      <c r="H148" s="12">
        <v>0.08</v>
      </c>
      <c r="I148" s="12">
        <v>0.025</v>
      </c>
      <c r="J148" s="12">
        <v>0</v>
      </c>
      <c r="K148" s="12">
        <v>11.5</v>
      </c>
      <c r="L148" s="13">
        <v>1</v>
      </c>
      <c r="P148">
        <v>0</v>
      </c>
    </row>
    <row r="149" spans="1:16" ht="12.75">
      <c r="A149" s="20">
        <v>148</v>
      </c>
      <c r="B149" s="14" t="s">
        <v>46</v>
      </c>
      <c r="C149" s="26" t="s">
        <v>23</v>
      </c>
      <c r="D149" s="12">
        <v>2.58</v>
      </c>
      <c r="E149" s="12">
        <v>0.49</v>
      </c>
      <c r="F149" s="12">
        <v>15.12</v>
      </c>
      <c r="G149" s="12">
        <v>76.38</v>
      </c>
      <c r="H149" s="12">
        <v>0.068</v>
      </c>
      <c r="I149" s="12">
        <v>0.03</v>
      </c>
      <c r="J149" s="12">
        <v>0</v>
      </c>
      <c r="K149" s="12">
        <v>17.86</v>
      </c>
      <c r="L149" s="13">
        <v>1.482</v>
      </c>
      <c r="P149" t="s">
        <v>208</v>
      </c>
    </row>
    <row r="150" spans="1:16" ht="24" customHeight="1">
      <c r="A150" s="20"/>
      <c r="B150" s="11" t="s">
        <v>48</v>
      </c>
      <c r="C150" s="26"/>
      <c r="D150" s="26">
        <f aca="true" t="shared" si="18" ref="D150:L150">D151+D152+D153</f>
        <v>11.62</v>
      </c>
      <c r="E150" s="26">
        <f t="shared" si="18"/>
        <v>15.139999999999999</v>
      </c>
      <c r="F150" s="26">
        <f t="shared" si="18"/>
        <v>46.160000000000004</v>
      </c>
      <c r="G150" s="26">
        <f t="shared" si="18"/>
        <v>388.91</v>
      </c>
      <c r="H150" s="26">
        <f t="shared" si="18"/>
        <v>0.15300000000000002</v>
      </c>
      <c r="I150" s="26">
        <f t="shared" si="18"/>
        <v>0.382</v>
      </c>
      <c r="J150" s="26">
        <f t="shared" si="18"/>
        <v>13.260000000000002</v>
      </c>
      <c r="K150" s="26">
        <f t="shared" si="18"/>
        <v>229.28799999999998</v>
      </c>
      <c r="L150" s="26">
        <f t="shared" si="18"/>
        <v>18.44</v>
      </c>
      <c r="P150" t="s">
        <v>209</v>
      </c>
    </row>
    <row r="151" spans="1:16" ht="12.75">
      <c r="A151" s="20" t="s">
        <v>70</v>
      </c>
      <c r="B151" s="14" t="s">
        <v>117</v>
      </c>
      <c r="C151" s="26">
        <v>60</v>
      </c>
      <c r="D151" s="12">
        <v>6.83</v>
      </c>
      <c r="E151" s="12">
        <v>9.9</v>
      </c>
      <c r="F151" s="12">
        <v>29.48</v>
      </c>
      <c r="G151" s="12">
        <v>249.18</v>
      </c>
      <c r="H151" s="12">
        <v>0.07</v>
      </c>
      <c r="I151" s="12">
        <v>0.1</v>
      </c>
      <c r="J151" s="12">
        <v>1.31</v>
      </c>
      <c r="K151" s="12">
        <v>46.89</v>
      </c>
      <c r="L151" s="13">
        <v>0.85</v>
      </c>
      <c r="P151" t="s">
        <v>210</v>
      </c>
    </row>
    <row r="152" spans="1:12" ht="25.5">
      <c r="A152" s="20">
        <v>251</v>
      </c>
      <c r="B152" s="14" t="s">
        <v>71</v>
      </c>
      <c r="C152" s="26">
        <v>150</v>
      </c>
      <c r="D152" s="12">
        <v>4.35</v>
      </c>
      <c r="E152" s="12">
        <v>4.8</v>
      </c>
      <c r="F152" s="12">
        <v>6</v>
      </c>
      <c r="G152" s="12">
        <v>88.5</v>
      </c>
      <c r="H152" s="12">
        <v>0.05</v>
      </c>
      <c r="I152" s="12">
        <v>0.26</v>
      </c>
      <c r="J152" s="12">
        <v>1.05</v>
      </c>
      <c r="K152" s="12">
        <v>180</v>
      </c>
      <c r="L152" s="13">
        <v>0.15</v>
      </c>
    </row>
    <row r="153" spans="1:12" ht="12.75">
      <c r="A153" s="20" t="s">
        <v>93</v>
      </c>
      <c r="B153" s="14" t="s">
        <v>94</v>
      </c>
      <c r="C153" s="26">
        <v>115</v>
      </c>
      <c r="D153" s="12">
        <v>0.44</v>
      </c>
      <c r="E153" s="12">
        <v>0.44</v>
      </c>
      <c r="F153" s="12">
        <v>10.68</v>
      </c>
      <c r="G153" s="12">
        <v>51.23</v>
      </c>
      <c r="H153" s="12">
        <v>0.033</v>
      </c>
      <c r="I153" s="12">
        <v>0.022</v>
      </c>
      <c r="J153" s="12">
        <v>10.9</v>
      </c>
      <c r="K153" s="12">
        <v>2.398</v>
      </c>
      <c r="L153" s="13">
        <v>17.44</v>
      </c>
    </row>
    <row r="154" spans="1:12" ht="28.5" customHeight="1" thickBot="1">
      <c r="A154" s="15"/>
      <c r="B154" s="16" t="s">
        <v>54</v>
      </c>
      <c r="C154" s="17"/>
      <c r="D154" s="17">
        <f aca="true" t="shared" si="19" ref="D154:L154">D136+D141+D142+D150</f>
        <v>65.493</v>
      </c>
      <c r="E154" s="17">
        <f t="shared" si="19"/>
        <v>55.36</v>
      </c>
      <c r="F154" s="17">
        <f t="shared" si="19"/>
        <v>205.273</v>
      </c>
      <c r="G154" s="17">
        <f t="shared" si="19"/>
        <v>1571.26</v>
      </c>
      <c r="H154" s="17">
        <f t="shared" si="19"/>
        <v>0.8000000000000002</v>
      </c>
      <c r="I154" s="17">
        <f t="shared" si="19"/>
        <v>0.896</v>
      </c>
      <c r="J154" s="17">
        <f t="shared" si="19"/>
        <v>65.82</v>
      </c>
      <c r="K154" s="17">
        <f t="shared" si="19"/>
        <v>661.368</v>
      </c>
      <c r="L154" s="17">
        <f t="shared" si="19"/>
        <v>29.68</v>
      </c>
    </row>
    <row r="161" spans="1:12" ht="12.75">
      <c r="A161" s="1" t="s">
        <v>0</v>
      </c>
      <c r="B161" s="2" t="s">
        <v>118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1" t="s">
        <v>1</v>
      </c>
      <c r="B162" s="2" t="s">
        <v>185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3.5" thickBot="1">
      <c r="A163" s="4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71" t="s">
        <v>2</v>
      </c>
      <c r="B164" s="73" t="s">
        <v>3</v>
      </c>
      <c r="C164" s="69" t="s">
        <v>16</v>
      </c>
      <c r="D164" s="69" t="s">
        <v>8</v>
      </c>
      <c r="E164" s="69"/>
      <c r="F164" s="69"/>
      <c r="G164" s="69" t="s">
        <v>4</v>
      </c>
      <c r="H164" s="76" t="s">
        <v>5</v>
      </c>
      <c r="I164" s="76"/>
      <c r="J164" s="76"/>
      <c r="K164" s="69" t="s">
        <v>6</v>
      </c>
      <c r="L164" s="70"/>
    </row>
    <row r="165" spans="1:12" ht="25.5">
      <c r="A165" s="72"/>
      <c r="B165" s="74"/>
      <c r="C165" s="75"/>
      <c r="D165" s="7" t="s">
        <v>9</v>
      </c>
      <c r="E165" s="7" t="s">
        <v>7</v>
      </c>
      <c r="F165" s="7" t="s">
        <v>10</v>
      </c>
      <c r="G165" s="75"/>
      <c r="H165" s="8" t="s">
        <v>11</v>
      </c>
      <c r="I165" s="8" t="s">
        <v>12</v>
      </c>
      <c r="J165" s="8" t="s">
        <v>13</v>
      </c>
      <c r="K165" s="8" t="s">
        <v>14</v>
      </c>
      <c r="L165" s="9" t="s">
        <v>15</v>
      </c>
    </row>
    <row r="166" spans="1:12" ht="24.75" customHeight="1">
      <c r="A166" s="10"/>
      <c r="B166" s="11" t="s">
        <v>18</v>
      </c>
      <c r="C166" s="12"/>
      <c r="D166" s="26">
        <f aca="true" t="shared" si="20" ref="D166:L166">D167+D168+D169</f>
        <v>8.3</v>
      </c>
      <c r="E166" s="26">
        <f t="shared" si="20"/>
        <v>12.89</v>
      </c>
      <c r="F166" s="26">
        <f t="shared" si="20"/>
        <v>55.8</v>
      </c>
      <c r="G166" s="26">
        <f t="shared" si="20"/>
        <v>501.67</v>
      </c>
      <c r="H166" s="26">
        <f t="shared" si="20"/>
        <v>0.11</v>
      </c>
      <c r="I166" s="26">
        <f t="shared" si="20"/>
        <v>0.12</v>
      </c>
      <c r="J166" s="26">
        <f t="shared" si="20"/>
        <v>0</v>
      </c>
      <c r="K166" s="26">
        <f t="shared" si="20"/>
        <v>40.190000000000005</v>
      </c>
      <c r="L166" s="26">
        <f t="shared" si="20"/>
        <v>3.6</v>
      </c>
    </row>
    <row r="167" spans="1:12" ht="12.75">
      <c r="A167" s="34">
        <v>186</v>
      </c>
      <c r="B167" s="14" t="s">
        <v>64</v>
      </c>
      <c r="C167" s="26">
        <v>200</v>
      </c>
      <c r="D167" s="12">
        <v>6</v>
      </c>
      <c r="E167" s="12">
        <v>8.53</v>
      </c>
      <c r="F167" s="12">
        <v>29.2</v>
      </c>
      <c r="G167" s="12">
        <v>350.67</v>
      </c>
      <c r="H167" s="12">
        <v>0.08</v>
      </c>
      <c r="I167" s="12">
        <v>0.09</v>
      </c>
      <c r="J167" s="12">
        <v>0</v>
      </c>
      <c r="K167" s="12">
        <v>33.24</v>
      </c>
      <c r="L167" s="13">
        <v>3.2</v>
      </c>
    </row>
    <row r="168" spans="1:12" ht="12.75">
      <c r="A168" s="34" t="s">
        <v>24</v>
      </c>
      <c r="B168" s="14" t="s">
        <v>25</v>
      </c>
      <c r="C168" s="26">
        <v>180</v>
      </c>
      <c r="D168" s="12">
        <v>0</v>
      </c>
      <c r="E168" s="12">
        <v>0</v>
      </c>
      <c r="F168" s="12">
        <v>11.98</v>
      </c>
      <c r="G168" s="12">
        <v>43</v>
      </c>
      <c r="H168" s="12">
        <v>0</v>
      </c>
      <c r="I168" s="12">
        <v>0</v>
      </c>
      <c r="J168" s="12">
        <v>0</v>
      </c>
      <c r="K168" s="12">
        <v>0.35</v>
      </c>
      <c r="L168" s="13">
        <v>0.06</v>
      </c>
    </row>
    <row r="169" spans="1:12" ht="12.75">
      <c r="A169" s="34" t="s">
        <v>27</v>
      </c>
      <c r="B169" s="14" t="s">
        <v>28</v>
      </c>
      <c r="C169" s="26">
        <v>30.5</v>
      </c>
      <c r="D169" s="12">
        <v>2.3</v>
      </c>
      <c r="E169" s="12">
        <v>4.36</v>
      </c>
      <c r="F169" s="12">
        <v>14.62</v>
      </c>
      <c r="G169" s="12">
        <v>108</v>
      </c>
      <c r="H169" s="12">
        <v>0.03</v>
      </c>
      <c r="I169" s="12">
        <v>0.03</v>
      </c>
      <c r="J169" s="12">
        <v>0</v>
      </c>
      <c r="K169" s="12">
        <v>6.6</v>
      </c>
      <c r="L169" s="13">
        <v>0.34</v>
      </c>
    </row>
    <row r="170" spans="1:12" ht="24.75" customHeight="1">
      <c r="A170" s="34"/>
      <c r="B170" s="11" t="s">
        <v>29</v>
      </c>
      <c r="C170" s="26"/>
      <c r="D170" s="12"/>
      <c r="E170" s="12"/>
      <c r="F170" s="12"/>
      <c r="G170" s="12"/>
      <c r="H170" s="12"/>
      <c r="I170" s="12"/>
      <c r="J170" s="12"/>
      <c r="K170" s="12"/>
      <c r="L170" s="13"/>
    </row>
    <row r="171" spans="1:12" ht="12.75">
      <c r="A171" s="34" t="s">
        <v>30</v>
      </c>
      <c r="B171" s="14" t="s">
        <v>31</v>
      </c>
      <c r="C171" s="26">
        <v>120</v>
      </c>
      <c r="D171" s="26">
        <v>0.56</v>
      </c>
      <c r="E171" s="26">
        <v>0.11</v>
      </c>
      <c r="F171" s="26">
        <v>11.31</v>
      </c>
      <c r="G171" s="26">
        <v>51.52</v>
      </c>
      <c r="H171" s="26">
        <v>0.011</v>
      </c>
      <c r="I171" s="26">
        <v>0.011</v>
      </c>
      <c r="J171" s="26">
        <v>2.24</v>
      </c>
      <c r="K171" s="26">
        <v>7.84</v>
      </c>
      <c r="L171" s="27">
        <v>1.568</v>
      </c>
    </row>
    <row r="172" spans="1:12" ht="23.25" customHeight="1">
      <c r="A172" s="34"/>
      <c r="B172" s="11" t="s">
        <v>32</v>
      </c>
      <c r="C172" s="26"/>
      <c r="D172" s="26">
        <f aca="true" t="shared" si="21" ref="D172:L172">D173+D174+D175+D176+D177+D178+D179</f>
        <v>22.67</v>
      </c>
      <c r="E172" s="26">
        <f t="shared" si="21"/>
        <v>18.779999999999998</v>
      </c>
      <c r="F172" s="26">
        <f t="shared" si="21"/>
        <v>123</v>
      </c>
      <c r="G172" s="26">
        <f t="shared" si="21"/>
        <v>705.78</v>
      </c>
      <c r="H172" s="26">
        <f t="shared" si="21"/>
        <v>0.393</v>
      </c>
      <c r="I172" s="26">
        <f t="shared" si="21"/>
        <v>0.32500000000000007</v>
      </c>
      <c r="J172" s="26">
        <f t="shared" si="21"/>
        <v>32.245000000000005</v>
      </c>
      <c r="K172" s="26">
        <f t="shared" si="21"/>
        <v>277.01</v>
      </c>
      <c r="L172" s="26">
        <f t="shared" si="21"/>
        <v>5.532</v>
      </c>
    </row>
    <row r="173" spans="1:12" ht="23.25" customHeight="1">
      <c r="A173" s="34">
        <v>21</v>
      </c>
      <c r="B173" s="47" t="s">
        <v>264</v>
      </c>
      <c r="C173" s="26">
        <v>60</v>
      </c>
      <c r="D173" s="63">
        <v>0.74</v>
      </c>
      <c r="E173" s="63">
        <v>4.54</v>
      </c>
      <c r="F173" s="63">
        <v>3.73</v>
      </c>
      <c r="G173" s="63">
        <v>61</v>
      </c>
      <c r="H173" s="63">
        <v>0.01</v>
      </c>
      <c r="I173" s="63">
        <v>0.05</v>
      </c>
      <c r="J173" s="63">
        <v>4</v>
      </c>
      <c r="K173" s="63">
        <v>18.09</v>
      </c>
      <c r="L173" s="64">
        <v>0.06</v>
      </c>
    </row>
    <row r="174" spans="1:12" ht="25.5">
      <c r="A174" s="34" t="s">
        <v>44</v>
      </c>
      <c r="B174" s="14" t="s">
        <v>119</v>
      </c>
      <c r="C174" s="26" t="s">
        <v>165</v>
      </c>
      <c r="D174" s="12">
        <v>4.2</v>
      </c>
      <c r="E174" s="12">
        <v>2.4</v>
      </c>
      <c r="F174" s="12">
        <v>15.3</v>
      </c>
      <c r="G174" s="12">
        <v>118.4</v>
      </c>
      <c r="H174" s="12">
        <v>0.125</v>
      </c>
      <c r="I174" s="12">
        <v>0.1</v>
      </c>
      <c r="J174" s="12">
        <v>9.125</v>
      </c>
      <c r="K174" s="12">
        <v>53.25</v>
      </c>
      <c r="L174" s="13">
        <v>1.1</v>
      </c>
    </row>
    <row r="175" spans="1:12" ht="12.75">
      <c r="A175" s="34">
        <v>200</v>
      </c>
      <c r="B175" s="14" t="s">
        <v>36</v>
      </c>
      <c r="C175" s="26">
        <v>150</v>
      </c>
      <c r="D175" s="12">
        <v>3.02</v>
      </c>
      <c r="E175" s="12">
        <v>5.66</v>
      </c>
      <c r="F175" s="12">
        <v>10.14</v>
      </c>
      <c r="G175" s="12">
        <v>109.5</v>
      </c>
      <c r="H175" s="12">
        <v>0.05</v>
      </c>
      <c r="I175" s="12">
        <v>0.03</v>
      </c>
      <c r="J175" s="12">
        <v>18.3</v>
      </c>
      <c r="K175" s="12">
        <v>83.07</v>
      </c>
      <c r="L175" s="13">
        <v>1</v>
      </c>
    </row>
    <row r="176" spans="1:12" ht="12.75">
      <c r="A176" s="34">
        <v>134</v>
      </c>
      <c r="B176" s="14" t="s">
        <v>38</v>
      </c>
      <c r="C176" s="26">
        <v>80</v>
      </c>
      <c r="D176" s="12">
        <v>7.8</v>
      </c>
      <c r="E176" s="12">
        <v>4.35</v>
      </c>
      <c r="F176" s="12">
        <v>28.3</v>
      </c>
      <c r="G176" s="12">
        <v>114</v>
      </c>
      <c r="H176" s="12">
        <v>0.06</v>
      </c>
      <c r="I176" s="12">
        <v>0.09</v>
      </c>
      <c r="J176" s="12">
        <v>0.42</v>
      </c>
      <c r="K176" s="12">
        <v>44.1</v>
      </c>
      <c r="L176" s="13">
        <v>0.88</v>
      </c>
    </row>
    <row r="177" spans="1:12" ht="12.75">
      <c r="A177" s="34">
        <v>241</v>
      </c>
      <c r="B177" s="14" t="s">
        <v>41</v>
      </c>
      <c r="C177" s="26" t="s">
        <v>53</v>
      </c>
      <c r="D177" s="12">
        <v>0.48</v>
      </c>
      <c r="E177" s="12">
        <v>0</v>
      </c>
      <c r="F177" s="12">
        <v>23.8</v>
      </c>
      <c r="G177" s="12">
        <v>90</v>
      </c>
      <c r="H177" s="12">
        <v>0</v>
      </c>
      <c r="I177" s="12">
        <v>0</v>
      </c>
      <c r="J177" s="12">
        <v>0.4</v>
      </c>
      <c r="K177" s="12">
        <v>49.14</v>
      </c>
      <c r="L177" s="13">
        <v>0.01</v>
      </c>
    </row>
    <row r="178" spans="1:12" ht="12.75">
      <c r="A178" s="34">
        <v>147</v>
      </c>
      <c r="B178" s="14" t="s">
        <v>43</v>
      </c>
      <c r="C178" s="26" t="s">
        <v>92</v>
      </c>
      <c r="D178" s="12">
        <v>3.85</v>
      </c>
      <c r="E178" s="12">
        <v>1.34</v>
      </c>
      <c r="F178" s="12">
        <v>26.61</v>
      </c>
      <c r="G178" s="12">
        <v>136.5</v>
      </c>
      <c r="H178" s="12">
        <v>0.08</v>
      </c>
      <c r="I178" s="12">
        <v>0.025</v>
      </c>
      <c r="J178" s="12">
        <v>0</v>
      </c>
      <c r="K178" s="12">
        <v>11.5</v>
      </c>
      <c r="L178" s="13">
        <v>1</v>
      </c>
    </row>
    <row r="179" spans="1:12" ht="12.75">
      <c r="A179" s="34">
        <v>148</v>
      </c>
      <c r="B179" s="14" t="s">
        <v>46</v>
      </c>
      <c r="C179" s="26" t="s">
        <v>23</v>
      </c>
      <c r="D179" s="12">
        <v>2.58</v>
      </c>
      <c r="E179" s="12">
        <v>0.49</v>
      </c>
      <c r="F179" s="12">
        <v>15.12</v>
      </c>
      <c r="G179" s="12">
        <v>76.38</v>
      </c>
      <c r="H179" s="12">
        <v>0.068</v>
      </c>
      <c r="I179" s="12">
        <v>0.03</v>
      </c>
      <c r="J179" s="12">
        <v>0</v>
      </c>
      <c r="K179" s="12">
        <v>17.86</v>
      </c>
      <c r="L179" s="13">
        <v>1.482</v>
      </c>
    </row>
    <row r="180" spans="1:12" ht="24" customHeight="1">
      <c r="A180" s="34"/>
      <c r="B180" s="11" t="s">
        <v>48</v>
      </c>
      <c r="C180" s="26"/>
      <c r="D180" s="26">
        <f aca="true" t="shared" si="22" ref="D180:L180">D181+D182</f>
        <v>5.87</v>
      </c>
      <c r="E180" s="26">
        <f t="shared" si="22"/>
        <v>6.29</v>
      </c>
      <c r="F180" s="26">
        <f t="shared" si="22"/>
        <v>56.31</v>
      </c>
      <c r="G180" s="26">
        <f t="shared" si="22"/>
        <v>298.4</v>
      </c>
      <c r="H180" s="26">
        <f t="shared" si="22"/>
        <v>0.05</v>
      </c>
      <c r="I180" s="26">
        <f t="shared" si="22"/>
        <v>0.14</v>
      </c>
      <c r="J180" s="26">
        <f t="shared" si="22"/>
        <v>5.18</v>
      </c>
      <c r="K180" s="26">
        <f t="shared" si="22"/>
        <v>107.51</v>
      </c>
      <c r="L180" s="26">
        <f t="shared" si="22"/>
        <v>0.9850000000000001</v>
      </c>
    </row>
    <row r="181" spans="1:12" ht="12.75">
      <c r="A181" s="34" t="s">
        <v>120</v>
      </c>
      <c r="B181" s="14" t="s">
        <v>121</v>
      </c>
      <c r="C181" s="26">
        <v>150</v>
      </c>
      <c r="D181" s="12">
        <v>5.87</v>
      </c>
      <c r="E181" s="12">
        <v>6.29</v>
      </c>
      <c r="F181" s="12">
        <v>38.31</v>
      </c>
      <c r="G181" s="12">
        <v>238.4</v>
      </c>
      <c r="H181" s="12">
        <v>0.05</v>
      </c>
      <c r="I181" s="12">
        <v>0.14</v>
      </c>
      <c r="J181" s="12">
        <v>5.18</v>
      </c>
      <c r="K181" s="12">
        <v>107.03</v>
      </c>
      <c r="L181" s="13">
        <v>0.915</v>
      </c>
    </row>
    <row r="182" spans="1:12" ht="12.75">
      <c r="A182" s="34">
        <v>233</v>
      </c>
      <c r="B182" s="14" t="s">
        <v>52</v>
      </c>
      <c r="C182" s="26" t="s">
        <v>53</v>
      </c>
      <c r="D182" s="12">
        <v>0</v>
      </c>
      <c r="E182" s="12">
        <v>0</v>
      </c>
      <c r="F182" s="12">
        <v>18</v>
      </c>
      <c r="G182" s="12">
        <v>60</v>
      </c>
      <c r="H182" s="12">
        <v>0</v>
      </c>
      <c r="I182" s="12">
        <v>0</v>
      </c>
      <c r="J182" s="12">
        <v>0</v>
      </c>
      <c r="K182" s="12">
        <v>0.48</v>
      </c>
      <c r="L182" s="13">
        <v>0.07</v>
      </c>
    </row>
    <row r="183" spans="1:12" ht="27" customHeight="1" thickBot="1">
      <c r="A183" s="15"/>
      <c r="B183" s="16" t="s">
        <v>54</v>
      </c>
      <c r="C183" s="17"/>
      <c r="D183" s="17">
        <f aca="true" t="shared" si="23" ref="D183:L183">D166+D171+D172+D180</f>
        <v>37.4</v>
      </c>
      <c r="E183" s="17">
        <f t="shared" si="23"/>
        <v>38.07</v>
      </c>
      <c r="F183" s="17">
        <f t="shared" si="23"/>
        <v>246.42000000000002</v>
      </c>
      <c r="G183" s="17">
        <f t="shared" si="23"/>
        <v>1557.37</v>
      </c>
      <c r="H183" s="17">
        <f t="shared" si="23"/>
        <v>0.5640000000000001</v>
      </c>
      <c r="I183" s="17">
        <f t="shared" si="23"/>
        <v>0.5960000000000001</v>
      </c>
      <c r="J183" s="17">
        <f t="shared" si="23"/>
        <v>39.665000000000006</v>
      </c>
      <c r="K183" s="17">
        <f t="shared" si="23"/>
        <v>432.54999999999995</v>
      </c>
      <c r="L183" s="17">
        <f t="shared" si="23"/>
        <v>11.684999999999999</v>
      </c>
    </row>
    <row r="193" spans="1:12" ht="12.75">
      <c r="A193" s="1" t="s">
        <v>0</v>
      </c>
      <c r="B193" s="2" t="s">
        <v>122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1" t="s">
        <v>1</v>
      </c>
      <c r="B194" s="2" t="s">
        <v>185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3.5" thickBot="1">
      <c r="A195" s="4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71" t="s">
        <v>2</v>
      </c>
      <c r="B196" s="73" t="s">
        <v>3</v>
      </c>
      <c r="C196" s="69" t="s">
        <v>16</v>
      </c>
      <c r="D196" s="69" t="s">
        <v>8</v>
      </c>
      <c r="E196" s="69"/>
      <c r="F196" s="69"/>
      <c r="G196" s="69" t="s">
        <v>4</v>
      </c>
      <c r="H196" s="76" t="s">
        <v>5</v>
      </c>
      <c r="I196" s="76"/>
      <c r="J196" s="76"/>
      <c r="K196" s="69" t="s">
        <v>6</v>
      </c>
      <c r="L196" s="70"/>
    </row>
    <row r="197" spans="1:12" ht="25.5">
      <c r="A197" s="72"/>
      <c r="B197" s="74"/>
      <c r="C197" s="75"/>
      <c r="D197" s="7" t="s">
        <v>9</v>
      </c>
      <c r="E197" s="7" t="s">
        <v>7</v>
      </c>
      <c r="F197" s="7" t="s">
        <v>10</v>
      </c>
      <c r="G197" s="75"/>
      <c r="H197" s="8" t="s">
        <v>11</v>
      </c>
      <c r="I197" s="8" t="s">
        <v>12</v>
      </c>
      <c r="J197" s="8" t="s">
        <v>13</v>
      </c>
      <c r="K197" s="8" t="s">
        <v>14</v>
      </c>
      <c r="L197" s="9" t="s">
        <v>15</v>
      </c>
    </row>
    <row r="198" spans="1:12" ht="27" customHeight="1">
      <c r="A198" s="10"/>
      <c r="B198" s="11" t="s">
        <v>18</v>
      </c>
      <c r="C198" s="12"/>
      <c r="D198" s="26">
        <f aca="true" t="shared" si="24" ref="D198:L198">D199+D200+D201</f>
        <v>12.12</v>
      </c>
      <c r="E198" s="26">
        <f t="shared" si="24"/>
        <v>14.93</v>
      </c>
      <c r="F198" s="26">
        <f t="shared" si="24"/>
        <v>46.9</v>
      </c>
      <c r="G198" s="26">
        <f t="shared" si="24"/>
        <v>393</v>
      </c>
      <c r="H198" s="26">
        <f t="shared" si="24"/>
        <v>0.12000000000000001</v>
      </c>
      <c r="I198" s="26">
        <f t="shared" si="24"/>
        <v>0.32000000000000006</v>
      </c>
      <c r="J198" s="26">
        <f t="shared" si="24"/>
        <v>2.36</v>
      </c>
      <c r="K198" s="26">
        <f t="shared" si="24"/>
        <v>434.59000000000003</v>
      </c>
      <c r="L198" s="26">
        <f t="shared" si="24"/>
        <v>0.71</v>
      </c>
    </row>
    <row r="199" spans="1:12" ht="12.75">
      <c r="A199" s="34">
        <v>43</v>
      </c>
      <c r="B199" s="14" t="s">
        <v>265</v>
      </c>
      <c r="C199" s="26">
        <v>200</v>
      </c>
      <c r="D199" s="12">
        <v>5.76</v>
      </c>
      <c r="E199" s="12">
        <v>6.63</v>
      </c>
      <c r="F199" s="12">
        <v>18.28</v>
      </c>
      <c r="G199" s="12">
        <v>156</v>
      </c>
      <c r="H199" s="12">
        <v>0.07</v>
      </c>
      <c r="I199" s="12">
        <v>0.09</v>
      </c>
      <c r="J199" s="12">
        <v>1.17</v>
      </c>
      <c r="K199" s="12">
        <v>199.75</v>
      </c>
      <c r="L199" s="13">
        <v>0.22</v>
      </c>
    </row>
    <row r="200" spans="1:12" ht="12.75">
      <c r="A200" s="20">
        <v>253</v>
      </c>
      <c r="B200" s="14" t="s">
        <v>58</v>
      </c>
      <c r="C200" s="26">
        <v>180</v>
      </c>
      <c r="D200" s="12">
        <v>1.3</v>
      </c>
      <c r="E200" s="12">
        <v>1.3</v>
      </c>
      <c r="F200" s="12">
        <v>14</v>
      </c>
      <c r="G200" s="12">
        <v>92</v>
      </c>
      <c r="H200" s="12">
        <v>0.02</v>
      </c>
      <c r="I200" s="12">
        <v>0.2</v>
      </c>
      <c r="J200" s="12">
        <v>1</v>
      </c>
      <c r="K200" s="12">
        <v>108.24</v>
      </c>
      <c r="L200" s="13">
        <v>0.02</v>
      </c>
    </row>
    <row r="201" spans="1:12" ht="12.75">
      <c r="A201" s="20">
        <v>3</v>
      </c>
      <c r="B201" s="14" t="s">
        <v>178</v>
      </c>
      <c r="C201" s="26" t="s">
        <v>181</v>
      </c>
      <c r="D201" s="12">
        <v>5.06</v>
      </c>
      <c r="E201" s="12">
        <v>7</v>
      </c>
      <c r="F201" s="12">
        <v>14.62</v>
      </c>
      <c r="G201" s="12">
        <v>145</v>
      </c>
      <c r="H201" s="12">
        <v>0.03</v>
      </c>
      <c r="I201" s="12">
        <v>0.03</v>
      </c>
      <c r="J201" s="12">
        <v>0.19</v>
      </c>
      <c r="K201" s="12">
        <v>126.6</v>
      </c>
      <c r="L201" s="13">
        <v>0.47</v>
      </c>
    </row>
    <row r="202" spans="1:12" ht="22.5" customHeight="1">
      <c r="A202" s="20"/>
      <c r="B202" s="11" t="s">
        <v>29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3"/>
    </row>
    <row r="203" spans="1:12" ht="12.75">
      <c r="A203" s="20"/>
      <c r="B203" s="14" t="s">
        <v>31</v>
      </c>
      <c r="C203" s="26">
        <v>120</v>
      </c>
      <c r="D203" s="26">
        <v>0.56</v>
      </c>
      <c r="E203" s="26">
        <v>0.11</v>
      </c>
      <c r="F203" s="26">
        <v>11.31</v>
      </c>
      <c r="G203" s="26">
        <v>51.52</v>
      </c>
      <c r="H203" s="26">
        <v>0.011</v>
      </c>
      <c r="I203" s="26">
        <v>0.011</v>
      </c>
      <c r="J203" s="26">
        <v>2.24</v>
      </c>
      <c r="K203" s="26">
        <v>7.84</v>
      </c>
      <c r="L203" s="27">
        <v>1.568</v>
      </c>
    </row>
    <row r="204" spans="1:12" ht="24" customHeight="1">
      <c r="A204" s="20"/>
      <c r="B204" s="11" t="s">
        <v>32</v>
      </c>
      <c r="C204" s="26"/>
      <c r="D204" s="26">
        <f aca="true" t="shared" si="25" ref="D204:L204">D205+D206+D207+D208+D209+D210+D211</f>
        <v>32.53</v>
      </c>
      <c r="E204" s="26">
        <f t="shared" si="25"/>
        <v>25.95</v>
      </c>
      <c r="F204" s="26">
        <f t="shared" si="25"/>
        <v>104.563</v>
      </c>
      <c r="G204" s="26">
        <f t="shared" si="25"/>
        <v>829.16</v>
      </c>
      <c r="H204" s="26">
        <f t="shared" si="25"/>
        <v>0.552</v>
      </c>
      <c r="I204" s="26">
        <f t="shared" si="25"/>
        <v>12.323</v>
      </c>
      <c r="J204" s="26">
        <f t="shared" si="25"/>
        <v>57.31</v>
      </c>
      <c r="K204" s="26">
        <f t="shared" si="25"/>
        <v>113.25</v>
      </c>
      <c r="L204" s="26">
        <f t="shared" si="25"/>
        <v>7.402</v>
      </c>
    </row>
    <row r="205" spans="1:12" ht="12.75">
      <c r="A205" s="20">
        <v>2</v>
      </c>
      <c r="B205" s="14" t="s">
        <v>266</v>
      </c>
      <c r="C205" s="26">
        <v>60</v>
      </c>
      <c r="D205" s="12">
        <v>1.36</v>
      </c>
      <c r="E205" s="12">
        <v>2.67</v>
      </c>
      <c r="F205" s="12">
        <v>5.08</v>
      </c>
      <c r="G205" s="12">
        <v>49.04</v>
      </c>
      <c r="H205" s="12">
        <v>0.047</v>
      </c>
      <c r="I205" s="12">
        <v>0.039</v>
      </c>
      <c r="J205" s="12">
        <v>28.67</v>
      </c>
      <c r="K205" s="12">
        <v>36.53</v>
      </c>
      <c r="L205" s="13">
        <v>0.8</v>
      </c>
    </row>
    <row r="206" spans="1:12" ht="12.75">
      <c r="A206" s="20" t="s">
        <v>141</v>
      </c>
      <c r="B206" s="14" t="s">
        <v>284</v>
      </c>
      <c r="C206" s="26" t="s">
        <v>165</v>
      </c>
      <c r="D206" s="12">
        <v>3.1</v>
      </c>
      <c r="E206" s="12">
        <v>4</v>
      </c>
      <c r="F206" s="12">
        <v>17.9</v>
      </c>
      <c r="G206" s="12">
        <v>127.2</v>
      </c>
      <c r="H206" s="12">
        <v>0.05</v>
      </c>
      <c r="I206" s="12">
        <v>0.04</v>
      </c>
      <c r="J206" s="12">
        <v>4</v>
      </c>
      <c r="K206" s="12">
        <v>9.6</v>
      </c>
      <c r="L206" s="13">
        <v>0.5</v>
      </c>
    </row>
    <row r="207" spans="1:12" ht="12.75">
      <c r="A207" s="20">
        <v>110</v>
      </c>
      <c r="B207" s="14" t="s">
        <v>267</v>
      </c>
      <c r="C207" s="26">
        <v>80</v>
      </c>
      <c r="D207" s="12">
        <v>17.81</v>
      </c>
      <c r="E207" s="12">
        <v>11.37</v>
      </c>
      <c r="F207" s="12">
        <v>0</v>
      </c>
      <c r="G207" s="12">
        <v>185.98</v>
      </c>
      <c r="H207" s="12">
        <v>0.096</v>
      </c>
      <c r="I207" s="12">
        <v>0.096</v>
      </c>
      <c r="J207" s="12">
        <v>1.07</v>
      </c>
      <c r="K207" s="12">
        <v>13.52</v>
      </c>
      <c r="L207" s="13">
        <v>0.99</v>
      </c>
    </row>
    <row r="208" spans="1:12" ht="12.75">
      <c r="A208" s="20">
        <v>52</v>
      </c>
      <c r="B208" s="14" t="s">
        <v>268</v>
      </c>
      <c r="C208" s="26">
        <v>180</v>
      </c>
      <c r="D208" s="12">
        <v>3.67</v>
      </c>
      <c r="E208" s="12">
        <v>5.92</v>
      </c>
      <c r="F208" s="12">
        <v>23.96</v>
      </c>
      <c r="G208" s="12">
        <v>194.06</v>
      </c>
      <c r="H208" s="12">
        <v>0.198</v>
      </c>
      <c r="I208" s="12">
        <v>12.08</v>
      </c>
      <c r="J208" s="12">
        <v>16.97</v>
      </c>
      <c r="K208" s="12">
        <v>17.6</v>
      </c>
      <c r="L208" s="13">
        <v>1.71</v>
      </c>
    </row>
    <row r="209" spans="1:12" ht="12.75">
      <c r="A209" s="20">
        <v>240</v>
      </c>
      <c r="B209" s="14" t="s">
        <v>69</v>
      </c>
      <c r="C209" s="26" t="s">
        <v>53</v>
      </c>
      <c r="D209" s="12">
        <v>0.16</v>
      </c>
      <c r="E209" s="12">
        <v>0.16</v>
      </c>
      <c r="F209" s="12">
        <v>15.893</v>
      </c>
      <c r="G209" s="12">
        <v>60</v>
      </c>
      <c r="H209" s="12">
        <v>0.013</v>
      </c>
      <c r="I209" s="12">
        <v>0.013</v>
      </c>
      <c r="J209" s="12">
        <v>6.6</v>
      </c>
      <c r="K209" s="12">
        <v>6.64</v>
      </c>
      <c r="L209" s="13">
        <v>0.92</v>
      </c>
    </row>
    <row r="210" spans="1:12" ht="12.75">
      <c r="A210" s="20">
        <v>147</v>
      </c>
      <c r="B210" s="14" t="s">
        <v>43</v>
      </c>
      <c r="C210" s="26" t="s">
        <v>92</v>
      </c>
      <c r="D210" s="12">
        <v>3.85</v>
      </c>
      <c r="E210" s="12">
        <v>1.34</v>
      </c>
      <c r="F210" s="12">
        <v>26.61</v>
      </c>
      <c r="G210" s="12">
        <v>136.5</v>
      </c>
      <c r="H210" s="12">
        <v>0.08</v>
      </c>
      <c r="I210" s="12">
        <v>0.025</v>
      </c>
      <c r="J210" s="12">
        <v>0</v>
      </c>
      <c r="K210" s="12">
        <v>11.5</v>
      </c>
      <c r="L210" s="13">
        <v>1</v>
      </c>
    </row>
    <row r="211" spans="1:12" ht="12.75">
      <c r="A211" s="20">
        <v>148</v>
      </c>
      <c r="B211" s="14" t="s">
        <v>46</v>
      </c>
      <c r="C211" s="26" t="s">
        <v>23</v>
      </c>
      <c r="D211" s="12">
        <v>2.58</v>
      </c>
      <c r="E211" s="12">
        <v>0.49</v>
      </c>
      <c r="F211" s="12">
        <v>15.12</v>
      </c>
      <c r="G211" s="12">
        <v>76.38</v>
      </c>
      <c r="H211" s="12">
        <v>0.068</v>
      </c>
      <c r="I211" s="12">
        <v>0.03</v>
      </c>
      <c r="J211" s="12">
        <v>0</v>
      </c>
      <c r="K211" s="12">
        <v>17.86</v>
      </c>
      <c r="L211" s="13">
        <v>1.482</v>
      </c>
    </row>
    <row r="212" spans="1:12" ht="23.25" customHeight="1">
      <c r="A212" s="20"/>
      <c r="B212" s="11" t="s">
        <v>48</v>
      </c>
      <c r="C212" s="26"/>
      <c r="D212" s="26">
        <f aca="true" t="shared" si="26" ref="D212:L212">D213+D214+D215</f>
        <v>15.989999999999998</v>
      </c>
      <c r="E212" s="26">
        <f t="shared" si="26"/>
        <v>17.93</v>
      </c>
      <c r="F212" s="26">
        <f t="shared" si="26"/>
        <v>56.88</v>
      </c>
      <c r="G212" s="26">
        <f t="shared" si="26"/>
        <v>638.03</v>
      </c>
      <c r="H212" s="26">
        <f t="shared" si="26"/>
        <v>0.18300000000000002</v>
      </c>
      <c r="I212" s="26">
        <f t="shared" si="26"/>
        <v>0.5820000000000001</v>
      </c>
      <c r="J212" s="26">
        <f t="shared" si="26"/>
        <v>12.38</v>
      </c>
      <c r="K212" s="26">
        <f t="shared" si="26"/>
        <v>431.85800000000006</v>
      </c>
      <c r="L212" s="26">
        <f t="shared" si="26"/>
        <v>18.700000000000003</v>
      </c>
    </row>
    <row r="213" spans="1:12" ht="25.5">
      <c r="A213" s="20">
        <v>130</v>
      </c>
      <c r="B213" s="14" t="s">
        <v>182</v>
      </c>
      <c r="C213" s="26">
        <v>150.2</v>
      </c>
      <c r="D213" s="12">
        <v>11.2</v>
      </c>
      <c r="E213" s="12">
        <v>12.69</v>
      </c>
      <c r="F213" s="12">
        <v>40.2</v>
      </c>
      <c r="G213" s="12">
        <v>498.3</v>
      </c>
      <c r="H213" s="12">
        <v>0.1</v>
      </c>
      <c r="I213" s="12">
        <v>0.3</v>
      </c>
      <c r="J213" s="12">
        <v>0.43</v>
      </c>
      <c r="K213" s="12">
        <v>249.46</v>
      </c>
      <c r="L213" s="13">
        <v>1.11</v>
      </c>
    </row>
    <row r="214" spans="1:12" ht="25.5">
      <c r="A214" s="20">
        <v>251</v>
      </c>
      <c r="B214" s="14" t="s">
        <v>71</v>
      </c>
      <c r="C214" s="26">
        <v>150</v>
      </c>
      <c r="D214" s="12">
        <v>4.35</v>
      </c>
      <c r="E214" s="12">
        <v>4.8</v>
      </c>
      <c r="F214" s="12">
        <v>6</v>
      </c>
      <c r="G214" s="12">
        <v>88.5</v>
      </c>
      <c r="H214" s="12">
        <v>0.05</v>
      </c>
      <c r="I214" s="12">
        <v>0.26</v>
      </c>
      <c r="J214" s="12">
        <v>1.05</v>
      </c>
      <c r="K214" s="12">
        <v>180</v>
      </c>
      <c r="L214" s="13">
        <v>0.15</v>
      </c>
    </row>
    <row r="215" spans="1:12" ht="12.75">
      <c r="A215" s="20" t="s">
        <v>93</v>
      </c>
      <c r="B215" s="14" t="s">
        <v>94</v>
      </c>
      <c r="C215" s="26">
        <v>115</v>
      </c>
      <c r="D215" s="12">
        <v>0.44</v>
      </c>
      <c r="E215" s="12">
        <v>0.44</v>
      </c>
      <c r="F215" s="12">
        <v>10.68</v>
      </c>
      <c r="G215" s="12">
        <v>51.23</v>
      </c>
      <c r="H215" s="12">
        <v>0.033</v>
      </c>
      <c r="I215" s="12">
        <v>0.022</v>
      </c>
      <c r="J215" s="12">
        <v>10.9</v>
      </c>
      <c r="K215" s="12">
        <v>2.398</v>
      </c>
      <c r="L215" s="13">
        <v>17.44</v>
      </c>
    </row>
    <row r="216" spans="1:12" ht="21" customHeight="1" thickBot="1">
      <c r="A216" s="15"/>
      <c r="B216" s="16" t="s">
        <v>54</v>
      </c>
      <c r="C216" s="17"/>
      <c r="D216" s="17">
        <f aca="true" t="shared" si="27" ref="D216:L216">D198+D203+D204+D212</f>
        <v>61.2</v>
      </c>
      <c r="E216" s="17">
        <f t="shared" si="27"/>
        <v>58.919999999999995</v>
      </c>
      <c r="F216" s="17">
        <f t="shared" si="27"/>
        <v>219.653</v>
      </c>
      <c r="G216" s="17">
        <f t="shared" si="27"/>
        <v>1911.7099999999998</v>
      </c>
      <c r="H216" s="17">
        <f t="shared" si="27"/>
        <v>0.8660000000000001</v>
      </c>
      <c r="I216" s="17">
        <f t="shared" si="27"/>
        <v>13.236</v>
      </c>
      <c r="J216" s="17">
        <f t="shared" si="27"/>
        <v>74.29</v>
      </c>
      <c r="K216" s="17">
        <f t="shared" si="27"/>
        <v>987.5380000000001</v>
      </c>
      <c r="L216" s="17">
        <f t="shared" si="27"/>
        <v>28.380000000000003</v>
      </c>
    </row>
    <row r="224" spans="1:12" ht="12.75">
      <c r="A224" s="1" t="s">
        <v>0</v>
      </c>
      <c r="B224" s="2" t="s">
        <v>130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1" t="s">
        <v>1</v>
      </c>
      <c r="B225" s="2" t="s">
        <v>185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3.5" thickBot="1">
      <c r="A226" s="4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71" t="s">
        <v>2</v>
      </c>
      <c r="B227" s="73" t="s">
        <v>3</v>
      </c>
      <c r="C227" s="69" t="s">
        <v>16</v>
      </c>
      <c r="D227" s="69" t="s">
        <v>8</v>
      </c>
      <c r="E227" s="69"/>
      <c r="F227" s="69"/>
      <c r="G227" s="69" t="s">
        <v>4</v>
      </c>
      <c r="H227" s="76" t="s">
        <v>5</v>
      </c>
      <c r="I227" s="76"/>
      <c r="J227" s="76"/>
      <c r="K227" s="69" t="s">
        <v>6</v>
      </c>
      <c r="L227" s="70"/>
    </row>
    <row r="228" spans="1:12" ht="25.5">
      <c r="A228" s="72"/>
      <c r="B228" s="74"/>
      <c r="C228" s="75"/>
      <c r="D228" s="7" t="s">
        <v>9</v>
      </c>
      <c r="E228" s="7" t="s">
        <v>7</v>
      </c>
      <c r="F228" s="7" t="s">
        <v>10</v>
      </c>
      <c r="G228" s="75"/>
      <c r="H228" s="8" t="s">
        <v>11</v>
      </c>
      <c r="I228" s="8" t="s">
        <v>12</v>
      </c>
      <c r="J228" s="8" t="s">
        <v>13</v>
      </c>
      <c r="K228" s="8" t="s">
        <v>14</v>
      </c>
      <c r="L228" s="9" t="s">
        <v>15</v>
      </c>
    </row>
    <row r="229" spans="1:12" ht="24" customHeight="1">
      <c r="A229" s="10"/>
      <c r="B229" s="11" t="s">
        <v>18</v>
      </c>
      <c r="C229" s="12"/>
      <c r="D229" s="26">
        <f aca="true" t="shared" si="28" ref="D229:L229">D230+D231+D232</f>
        <v>10.509999999999998</v>
      </c>
      <c r="E229" s="26">
        <f t="shared" si="28"/>
        <v>13.75</v>
      </c>
      <c r="F229" s="26">
        <f t="shared" si="28"/>
        <v>56.01</v>
      </c>
      <c r="G229" s="26">
        <f t="shared" si="28"/>
        <v>411</v>
      </c>
      <c r="H229" s="26">
        <f t="shared" si="28"/>
        <v>0.2</v>
      </c>
      <c r="I229" s="26">
        <f t="shared" si="28"/>
        <v>0.08</v>
      </c>
      <c r="J229" s="26">
        <f t="shared" si="28"/>
        <v>3.12</v>
      </c>
      <c r="K229" s="26">
        <f t="shared" si="28"/>
        <v>301.72</v>
      </c>
      <c r="L229" s="26">
        <f t="shared" si="28"/>
        <v>1.1300000000000001</v>
      </c>
    </row>
    <row r="230" spans="1:12" ht="14.25" customHeight="1">
      <c r="A230" s="20">
        <v>96</v>
      </c>
      <c r="B230" s="14" t="s">
        <v>49</v>
      </c>
      <c r="C230" s="26" t="s">
        <v>53</v>
      </c>
      <c r="D230" s="12">
        <v>7.01</v>
      </c>
      <c r="E230" s="12">
        <v>8.09</v>
      </c>
      <c r="F230" s="12">
        <v>28.39</v>
      </c>
      <c r="G230" s="12">
        <v>213</v>
      </c>
      <c r="H230" s="12">
        <v>0.14</v>
      </c>
      <c r="I230" s="12">
        <v>0.02</v>
      </c>
      <c r="J230" s="12">
        <v>1.95</v>
      </c>
      <c r="K230" s="12">
        <v>185.34</v>
      </c>
      <c r="L230" s="13">
        <v>0.77</v>
      </c>
    </row>
    <row r="231" spans="1:12" ht="12.75">
      <c r="A231" s="20">
        <v>248</v>
      </c>
      <c r="B231" s="14" t="s">
        <v>187</v>
      </c>
      <c r="C231" s="26">
        <v>180</v>
      </c>
      <c r="D231" s="12">
        <v>1.2</v>
      </c>
      <c r="E231" s="12">
        <v>1.3</v>
      </c>
      <c r="F231" s="12">
        <v>13</v>
      </c>
      <c r="G231" s="12">
        <v>90</v>
      </c>
      <c r="H231" s="12">
        <v>0.03</v>
      </c>
      <c r="I231" s="12">
        <v>0.03</v>
      </c>
      <c r="J231" s="12">
        <v>1.17</v>
      </c>
      <c r="K231" s="12">
        <v>109.78</v>
      </c>
      <c r="L231" s="13">
        <v>0.02</v>
      </c>
    </row>
    <row r="232" spans="1:12" ht="12.75">
      <c r="A232" s="20" t="s">
        <v>27</v>
      </c>
      <c r="B232" s="14" t="s">
        <v>28</v>
      </c>
      <c r="C232" s="26">
        <v>30.5</v>
      </c>
      <c r="D232" s="12">
        <v>2.3</v>
      </c>
      <c r="E232" s="12">
        <v>4.36</v>
      </c>
      <c r="F232" s="12">
        <v>14.62</v>
      </c>
      <c r="G232" s="12">
        <v>108</v>
      </c>
      <c r="H232" s="12">
        <v>0.03</v>
      </c>
      <c r="I232" s="12">
        <v>0.03</v>
      </c>
      <c r="J232" s="12">
        <v>0</v>
      </c>
      <c r="K232" s="12">
        <v>6.6</v>
      </c>
      <c r="L232" s="13">
        <v>0.34</v>
      </c>
    </row>
    <row r="233" spans="1:12" ht="21.75" customHeight="1">
      <c r="A233" s="20"/>
      <c r="B233" s="11" t="s">
        <v>29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3"/>
    </row>
    <row r="234" spans="1:12" ht="12.75">
      <c r="A234" s="20"/>
      <c r="B234" s="14" t="s">
        <v>31</v>
      </c>
      <c r="C234" s="26">
        <v>120</v>
      </c>
      <c r="D234" s="26">
        <v>0.56</v>
      </c>
      <c r="E234" s="26">
        <v>0.11</v>
      </c>
      <c r="F234" s="26">
        <v>11.31</v>
      </c>
      <c r="G234" s="26">
        <v>51.52</v>
      </c>
      <c r="H234" s="26">
        <v>0.011</v>
      </c>
      <c r="I234" s="26">
        <v>0.011</v>
      </c>
      <c r="J234" s="26">
        <v>2.24</v>
      </c>
      <c r="K234" s="26">
        <v>7.84</v>
      </c>
      <c r="L234" s="27">
        <v>1.568</v>
      </c>
    </row>
    <row r="235" spans="1:12" ht="25.5" customHeight="1">
      <c r="A235" s="20"/>
      <c r="B235" s="11" t="s">
        <v>32</v>
      </c>
      <c r="C235" s="12"/>
      <c r="D235" s="26">
        <f aca="true" t="shared" si="29" ref="D235:L235">D236+D237+D238+D239+D240+D241+D242</f>
        <v>33.17</v>
      </c>
      <c r="E235" s="26">
        <f t="shared" si="29"/>
        <v>26.13</v>
      </c>
      <c r="F235" s="26">
        <f t="shared" si="29"/>
        <v>130.26999999999998</v>
      </c>
      <c r="G235" s="26">
        <f t="shared" si="29"/>
        <v>885.8100000000001</v>
      </c>
      <c r="H235" s="26">
        <f t="shared" si="29"/>
        <v>0.494</v>
      </c>
      <c r="I235" s="26">
        <f t="shared" si="29"/>
        <v>0.369</v>
      </c>
      <c r="J235" s="26">
        <f t="shared" si="29"/>
        <v>12.41</v>
      </c>
      <c r="K235" s="26">
        <f t="shared" si="29"/>
        <v>289.53000000000003</v>
      </c>
      <c r="L235" s="26">
        <f t="shared" si="29"/>
        <v>7.0520000000000005</v>
      </c>
    </row>
    <row r="236" spans="1:12" ht="25.5">
      <c r="A236" s="20">
        <v>24</v>
      </c>
      <c r="B236" s="14" t="s">
        <v>271</v>
      </c>
      <c r="C236" s="26">
        <v>60</v>
      </c>
      <c r="D236" s="12">
        <v>1.57</v>
      </c>
      <c r="E236" s="12">
        <v>5.08</v>
      </c>
      <c r="F236" s="12">
        <v>3.9</v>
      </c>
      <c r="G236" s="12">
        <v>67</v>
      </c>
      <c r="H236" s="12">
        <v>0.05</v>
      </c>
      <c r="I236" s="12">
        <v>0.04</v>
      </c>
      <c r="J236" s="12">
        <v>3.2</v>
      </c>
      <c r="K236" s="12">
        <v>12.3</v>
      </c>
      <c r="L236" s="13">
        <v>0.4</v>
      </c>
    </row>
    <row r="237" spans="1:12" ht="12.75">
      <c r="A237" s="20">
        <v>36</v>
      </c>
      <c r="B237" s="14" t="s">
        <v>282</v>
      </c>
      <c r="C237" s="26" t="s">
        <v>165</v>
      </c>
      <c r="D237" s="12">
        <v>9</v>
      </c>
      <c r="E237" s="12">
        <v>5.2</v>
      </c>
      <c r="F237" s="12">
        <v>22.4</v>
      </c>
      <c r="G237" s="12">
        <v>169.8</v>
      </c>
      <c r="H237" s="12">
        <v>0.2</v>
      </c>
      <c r="I237" s="12">
        <v>0.2</v>
      </c>
      <c r="J237" s="12">
        <v>8</v>
      </c>
      <c r="K237" s="12">
        <v>160.5</v>
      </c>
      <c r="L237" s="13">
        <v>2.6</v>
      </c>
    </row>
    <row r="238" spans="1:12" ht="12.75">
      <c r="A238" s="20">
        <v>75</v>
      </c>
      <c r="B238" s="14" t="s">
        <v>20</v>
      </c>
      <c r="C238" s="26">
        <v>150</v>
      </c>
      <c r="D238" s="12">
        <v>5.85</v>
      </c>
      <c r="E238" s="12">
        <v>6</v>
      </c>
      <c r="F238" s="12">
        <v>31.28</v>
      </c>
      <c r="G238" s="12">
        <v>207</v>
      </c>
      <c r="H238" s="12">
        <v>0.056</v>
      </c>
      <c r="I238" s="12">
        <v>0.014</v>
      </c>
      <c r="J238" s="12">
        <v>0</v>
      </c>
      <c r="K238" s="12">
        <v>11.2</v>
      </c>
      <c r="L238" s="13">
        <v>0.7</v>
      </c>
    </row>
    <row r="239" spans="1:12" ht="12.75">
      <c r="A239" s="20">
        <v>161</v>
      </c>
      <c r="B239" s="14" t="s">
        <v>270</v>
      </c>
      <c r="C239" s="26">
        <v>70</v>
      </c>
      <c r="D239" s="12">
        <v>9.84</v>
      </c>
      <c r="E239" s="12">
        <v>8.02</v>
      </c>
      <c r="F239" s="12">
        <v>7.16</v>
      </c>
      <c r="G239" s="12">
        <v>139.13</v>
      </c>
      <c r="H239" s="12">
        <v>0.04</v>
      </c>
      <c r="I239" s="12">
        <v>0.06</v>
      </c>
      <c r="J239" s="12">
        <v>0.81</v>
      </c>
      <c r="K239" s="12">
        <v>27.03</v>
      </c>
      <c r="L239" s="13">
        <v>0.86</v>
      </c>
    </row>
    <row r="240" spans="1:12" ht="12.75">
      <c r="A240" s="20">
        <v>241</v>
      </c>
      <c r="B240" s="14" t="s">
        <v>41</v>
      </c>
      <c r="C240" s="26" t="s">
        <v>53</v>
      </c>
      <c r="D240" s="12">
        <v>0.48</v>
      </c>
      <c r="E240" s="12">
        <v>0</v>
      </c>
      <c r="F240" s="12">
        <v>23.8</v>
      </c>
      <c r="G240" s="12">
        <v>90</v>
      </c>
      <c r="H240" s="12">
        <v>0</v>
      </c>
      <c r="I240" s="12">
        <v>0</v>
      </c>
      <c r="J240" s="12">
        <v>0.4</v>
      </c>
      <c r="K240" s="12">
        <v>49.14</v>
      </c>
      <c r="L240" s="13">
        <v>0.01</v>
      </c>
    </row>
    <row r="241" spans="1:12" ht="12.75">
      <c r="A241" s="20">
        <v>147</v>
      </c>
      <c r="B241" s="14" t="s">
        <v>43</v>
      </c>
      <c r="C241" s="26" t="s">
        <v>92</v>
      </c>
      <c r="D241" s="12">
        <v>3.85</v>
      </c>
      <c r="E241" s="12">
        <v>1.34</v>
      </c>
      <c r="F241" s="12">
        <v>26.61</v>
      </c>
      <c r="G241" s="12">
        <v>136.5</v>
      </c>
      <c r="H241" s="12">
        <v>0.08</v>
      </c>
      <c r="I241" s="12">
        <v>0.025</v>
      </c>
      <c r="J241" s="12">
        <v>0</v>
      </c>
      <c r="K241" s="12">
        <v>11.5</v>
      </c>
      <c r="L241" s="13">
        <v>1</v>
      </c>
    </row>
    <row r="242" spans="1:12" ht="12.75">
      <c r="A242" s="20">
        <v>148</v>
      </c>
      <c r="B242" s="14" t="s">
        <v>46</v>
      </c>
      <c r="C242" s="26" t="s">
        <v>23</v>
      </c>
      <c r="D242" s="12">
        <v>2.58</v>
      </c>
      <c r="E242" s="12">
        <v>0.49</v>
      </c>
      <c r="F242" s="12">
        <v>15.12</v>
      </c>
      <c r="G242" s="12">
        <v>76.38</v>
      </c>
      <c r="H242" s="12">
        <v>0.068</v>
      </c>
      <c r="I242" s="12">
        <v>0.03</v>
      </c>
      <c r="J242" s="12">
        <v>0</v>
      </c>
      <c r="K242" s="12">
        <v>17.86</v>
      </c>
      <c r="L242" s="13">
        <v>1.482</v>
      </c>
    </row>
    <row r="243" spans="1:12" ht="12.75">
      <c r="A243" s="20" t="s">
        <v>133</v>
      </c>
      <c r="B243" s="14"/>
      <c r="C243" s="12"/>
      <c r="D243" s="12"/>
      <c r="E243" s="12"/>
      <c r="F243" s="12"/>
      <c r="G243" s="12"/>
      <c r="H243" s="12"/>
      <c r="I243" s="12"/>
      <c r="J243" s="12"/>
      <c r="K243" s="12"/>
      <c r="L243" s="13"/>
    </row>
    <row r="244" spans="1:12" ht="22.5" customHeight="1">
      <c r="A244" s="20"/>
      <c r="B244" s="11" t="s">
        <v>48</v>
      </c>
      <c r="C244" s="12"/>
      <c r="D244" s="26">
        <f aca="true" t="shared" si="30" ref="D244:L244">D245+D246+D247</f>
        <v>3.87</v>
      </c>
      <c r="E244" s="26">
        <f t="shared" si="30"/>
        <v>14.02</v>
      </c>
      <c r="F244" s="26">
        <f t="shared" si="30"/>
        <v>42.870000000000005</v>
      </c>
      <c r="G244" s="26">
        <f t="shared" si="30"/>
        <v>310</v>
      </c>
      <c r="H244" s="26">
        <f t="shared" si="30"/>
        <v>0.08</v>
      </c>
      <c r="I244" s="26">
        <f t="shared" si="30"/>
        <v>0.05</v>
      </c>
      <c r="J244" s="26">
        <f t="shared" si="30"/>
        <v>17.2</v>
      </c>
      <c r="K244" s="26">
        <f t="shared" si="30"/>
        <v>62.89</v>
      </c>
      <c r="L244" s="26">
        <f t="shared" si="30"/>
        <v>3.4699999999999998</v>
      </c>
    </row>
    <row r="245" spans="1:12" ht="12.75">
      <c r="A245" s="20">
        <v>77</v>
      </c>
      <c r="B245" s="14" t="s">
        <v>81</v>
      </c>
      <c r="C245" s="26">
        <v>180</v>
      </c>
      <c r="D245" s="12">
        <v>2.67</v>
      </c>
      <c r="E245" s="12">
        <v>4.82</v>
      </c>
      <c r="F245" s="12">
        <v>12.19</v>
      </c>
      <c r="G245" s="12">
        <v>104</v>
      </c>
      <c r="H245" s="12">
        <v>0.06</v>
      </c>
      <c r="I245" s="12">
        <v>0.05</v>
      </c>
      <c r="J245" s="12">
        <v>17.2</v>
      </c>
      <c r="K245" s="12">
        <v>60.14</v>
      </c>
      <c r="L245" s="13">
        <v>1.01</v>
      </c>
    </row>
    <row r="246" spans="1:12" ht="12.75">
      <c r="A246" s="20">
        <v>263.264</v>
      </c>
      <c r="B246" s="14" t="s">
        <v>25</v>
      </c>
      <c r="C246" s="26">
        <v>180</v>
      </c>
      <c r="D246" s="12">
        <v>0</v>
      </c>
      <c r="E246" s="12">
        <v>0</v>
      </c>
      <c r="F246" s="12">
        <v>11.98</v>
      </c>
      <c r="G246" s="12">
        <v>43</v>
      </c>
      <c r="H246" s="12">
        <v>0</v>
      </c>
      <c r="I246" s="12">
        <v>0</v>
      </c>
      <c r="J246" s="12">
        <v>0</v>
      </c>
      <c r="K246" s="12">
        <v>0.35</v>
      </c>
      <c r="L246" s="13">
        <v>0.06</v>
      </c>
    </row>
    <row r="247" spans="1:12" ht="12.75">
      <c r="A247" s="20"/>
      <c r="B247" s="14" t="s">
        <v>60</v>
      </c>
      <c r="C247" s="26">
        <v>30</v>
      </c>
      <c r="D247" s="12">
        <v>1.2</v>
      </c>
      <c r="E247" s="12">
        <v>9.2</v>
      </c>
      <c r="F247" s="12">
        <v>18.7</v>
      </c>
      <c r="G247" s="12">
        <v>163</v>
      </c>
      <c r="H247" s="12">
        <v>0.02</v>
      </c>
      <c r="I247" s="12">
        <v>0</v>
      </c>
      <c r="J247" s="12">
        <v>0</v>
      </c>
      <c r="K247" s="12">
        <v>2.4</v>
      </c>
      <c r="L247" s="13">
        <v>2.4</v>
      </c>
    </row>
    <row r="248" spans="1:12" ht="12.75">
      <c r="A248" s="20"/>
      <c r="B248" s="14"/>
      <c r="C248" s="12"/>
      <c r="D248" s="12"/>
      <c r="E248" s="12"/>
      <c r="F248" s="12"/>
      <c r="G248" s="12"/>
      <c r="H248" s="12"/>
      <c r="I248" s="12"/>
      <c r="J248" s="12"/>
      <c r="K248" s="12"/>
      <c r="L248" s="13"/>
    </row>
    <row r="249" spans="1:12" ht="24.75" customHeight="1" thickBot="1">
      <c r="A249" s="21"/>
      <c r="B249" s="16" t="s">
        <v>54</v>
      </c>
      <c r="C249" s="17"/>
      <c r="D249" s="17">
        <f aca="true" t="shared" si="31" ref="D249:L249">D229+D234+D235+D244</f>
        <v>48.11</v>
      </c>
      <c r="E249" s="17">
        <f t="shared" si="31"/>
        <v>54.00999999999999</v>
      </c>
      <c r="F249" s="17">
        <f t="shared" si="31"/>
        <v>240.45999999999998</v>
      </c>
      <c r="G249" s="17">
        <f t="shared" si="31"/>
        <v>1658.33</v>
      </c>
      <c r="H249" s="17">
        <f t="shared" si="31"/>
        <v>0.785</v>
      </c>
      <c r="I249" s="17">
        <f t="shared" si="31"/>
        <v>0.51</v>
      </c>
      <c r="J249" s="17">
        <f t="shared" si="31"/>
        <v>34.97</v>
      </c>
      <c r="K249" s="17">
        <f t="shared" si="31"/>
        <v>661.98</v>
      </c>
      <c r="L249" s="17">
        <f t="shared" si="31"/>
        <v>13.219999999999999</v>
      </c>
    </row>
    <row r="257" spans="1:12" ht="12.75">
      <c r="A257" s="1" t="s">
        <v>0</v>
      </c>
      <c r="B257" s="2" t="s">
        <v>138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1" t="s">
        <v>1</v>
      </c>
      <c r="B258" s="2" t="s">
        <v>185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3.5" thickBot="1">
      <c r="A259" s="4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71" t="s">
        <v>2</v>
      </c>
      <c r="B260" s="73" t="s">
        <v>3</v>
      </c>
      <c r="C260" s="69" t="s">
        <v>16</v>
      </c>
      <c r="D260" s="69" t="s">
        <v>8</v>
      </c>
      <c r="E260" s="69"/>
      <c r="F260" s="69"/>
      <c r="G260" s="69" t="s">
        <v>4</v>
      </c>
      <c r="H260" s="76" t="s">
        <v>5</v>
      </c>
      <c r="I260" s="76"/>
      <c r="J260" s="76"/>
      <c r="K260" s="69" t="s">
        <v>6</v>
      </c>
      <c r="L260" s="70"/>
    </row>
    <row r="261" spans="1:12" ht="25.5">
      <c r="A261" s="72"/>
      <c r="B261" s="74"/>
      <c r="C261" s="75"/>
      <c r="D261" s="7" t="s">
        <v>9</v>
      </c>
      <c r="E261" s="7" t="s">
        <v>7</v>
      </c>
      <c r="F261" s="7" t="s">
        <v>10</v>
      </c>
      <c r="G261" s="75"/>
      <c r="H261" s="8" t="s">
        <v>11</v>
      </c>
      <c r="I261" s="8" t="s">
        <v>12</v>
      </c>
      <c r="J261" s="8" t="s">
        <v>13</v>
      </c>
      <c r="K261" s="8" t="s">
        <v>14</v>
      </c>
      <c r="L261" s="9" t="s">
        <v>15</v>
      </c>
    </row>
    <row r="262" spans="1:12" ht="22.5" customHeight="1">
      <c r="A262" s="10"/>
      <c r="B262" s="11" t="s">
        <v>18</v>
      </c>
      <c r="C262" s="12"/>
      <c r="D262" s="26">
        <f aca="true" t="shared" si="32" ref="D262:L262">D263+D264+D265</f>
        <v>15.370000000000001</v>
      </c>
      <c r="E262" s="26">
        <f t="shared" si="32"/>
        <v>20.810000000000002</v>
      </c>
      <c r="F262" s="26">
        <f t="shared" si="32"/>
        <v>30.86</v>
      </c>
      <c r="G262" s="26">
        <f t="shared" si="32"/>
        <v>393.25</v>
      </c>
      <c r="H262" s="26">
        <f t="shared" si="32"/>
        <v>0.1</v>
      </c>
      <c r="I262" s="26">
        <f t="shared" si="32"/>
        <v>0.27</v>
      </c>
      <c r="J262" s="26">
        <f t="shared" si="32"/>
        <v>1.68</v>
      </c>
      <c r="K262" s="26">
        <f t="shared" si="32"/>
        <v>314.82</v>
      </c>
      <c r="L262" s="26">
        <f t="shared" si="32"/>
        <v>1.69</v>
      </c>
    </row>
    <row r="263" spans="1:12" ht="12.75">
      <c r="A263" s="20">
        <v>110</v>
      </c>
      <c r="B263" s="14" t="s">
        <v>140</v>
      </c>
      <c r="C263" s="26" t="s">
        <v>21</v>
      </c>
      <c r="D263" s="12">
        <v>9.01</v>
      </c>
      <c r="E263" s="12">
        <v>12.51</v>
      </c>
      <c r="F263" s="12">
        <v>2.24</v>
      </c>
      <c r="G263" s="12">
        <v>156.25</v>
      </c>
      <c r="H263" s="12">
        <v>0.05</v>
      </c>
      <c r="I263" s="12">
        <v>0.04</v>
      </c>
      <c r="J263" s="12">
        <v>0.49</v>
      </c>
      <c r="K263" s="12">
        <v>79.98</v>
      </c>
      <c r="L263" s="13">
        <v>1.2</v>
      </c>
    </row>
    <row r="264" spans="1:12" ht="12.75">
      <c r="A264" s="20">
        <v>253</v>
      </c>
      <c r="B264" s="14" t="s">
        <v>58</v>
      </c>
      <c r="C264" s="26">
        <v>180</v>
      </c>
      <c r="D264" s="12">
        <v>1.3</v>
      </c>
      <c r="E264" s="12">
        <v>1.3</v>
      </c>
      <c r="F264" s="12">
        <v>14</v>
      </c>
      <c r="G264" s="12">
        <v>92</v>
      </c>
      <c r="H264" s="12">
        <v>0.02</v>
      </c>
      <c r="I264" s="12">
        <v>0.2</v>
      </c>
      <c r="J264" s="12">
        <v>1</v>
      </c>
      <c r="K264" s="12">
        <v>108.24</v>
      </c>
      <c r="L264" s="13">
        <v>0.02</v>
      </c>
    </row>
    <row r="265" spans="1:12" ht="12.75">
      <c r="A265" s="20">
        <v>3</v>
      </c>
      <c r="B265" s="14" t="s">
        <v>178</v>
      </c>
      <c r="C265" s="26" t="s">
        <v>181</v>
      </c>
      <c r="D265" s="12">
        <v>5.06</v>
      </c>
      <c r="E265" s="12">
        <v>7</v>
      </c>
      <c r="F265" s="12">
        <v>14.62</v>
      </c>
      <c r="G265" s="12">
        <v>145</v>
      </c>
      <c r="H265" s="12">
        <v>0.03</v>
      </c>
      <c r="I265" s="12">
        <v>0.03</v>
      </c>
      <c r="J265" s="12">
        <v>0.19</v>
      </c>
      <c r="K265" s="12">
        <v>126.6</v>
      </c>
      <c r="L265" s="13">
        <v>0.47</v>
      </c>
    </row>
    <row r="266" spans="1:12" ht="24" customHeight="1">
      <c r="A266" s="20"/>
      <c r="B266" s="11" t="s">
        <v>29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3"/>
    </row>
    <row r="267" spans="1:12" ht="12.75">
      <c r="A267" s="20"/>
      <c r="B267" s="14" t="s">
        <v>31</v>
      </c>
      <c r="C267" s="26">
        <v>120</v>
      </c>
      <c r="D267" s="26">
        <v>0.56</v>
      </c>
      <c r="E267" s="26">
        <v>0.11</v>
      </c>
      <c r="F267" s="26">
        <v>11.31</v>
      </c>
      <c r="G267" s="26">
        <v>51.52</v>
      </c>
      <c r="H267" s="26">
        <v>0.011</v>
      </c>
      <c r="I267" s="26">
        <v>0.011</v>
      </c>
      <c r="J267" s="26">
        <v>2.24</v>
      </c>
      <c r="K267" s="26">
        <v>7.84</v>
      </c>
      <c r="L267" s="27">
        <v>1.568</v>
      </c>
    </row>
    <row r="268" spans="1:12" ht="21.75" customHeight="1">
      <c r="A268" s="20"/>
      <c r="B268" s="11" t="s">
        <v>32</v>
      </c>
      <c r="C268" s="26"/>
      <c r="D268" s="26">
        <f aca="true" t="shared" si="33" ref="D268:L268">D269+D270+D271+D272+D273+D274+D275</f>
        <v>26.25</v>
      </c>
      <c r="E268" s="26">
        <f t="shared" si="33"/>
        <v>28.049999999999997</v>
      </c>
      <c r="F268" s="26">
        <f t="shared" si="33"/>
        <v>149.15300000000002</v>
      </c>
      <c r="G268" s="26">
        <f t="shared" si="33"/>
        <v>814.58</v>
      </c>
      <c r="H268" s="26">
        <f t="shared" si="33"/>
        <v>0.35400000000000004</v>
      </c>
      <c r="I268" s="26">
        <f t="shared" si="33"/>
        <v>0.20500000000000002</v>
      </c>
      <c r="J268" s="26">
        <f t="shared" si="33"/>
        <v>37.72</v>
      </c>
      <c r="K268" s="26">
        <f t="shared" si="33"/>
        <v>143.47</v>
      </c>
      <c r="L268" s="26">
        <f t="shared" si="33"/>
        <v>6.4319999999999995</v>
      </c>
    </row>
    <row r="269" spans="1:12" ht="12.75">
      <c r="A269" s="20">
        <v>8</v>
      </c>
      <c r="B269" s="47" t="s">
        <v>184</v>
      </c>
      <c r="C269" s="26">
        <v>60</v>
      </c>
      <c r="D269" s="12">
        <v>0.59</v>
      </c>
      <c r="E269" s="12">
        <v>4.04</v>
      </c>
      <c r="F269" s="12">
        <v>4.3</v>
      </c>
      <c r="G269" s="12">
        <v>57.3</v>
      </c>
      <c r="H269" s="12">
        <v>0.013</v>
      </c>
      <c r="I269" s="12">
        <v>0.013</v>
      </c>
      <c r="J269" s="12">
        <v>4</v>
      </c>
      <c r="K269" s="12">
        <v>13.42</v>
      </c>
      <c r="L269" s="13">
        <v>0.64</v>
      </c>
    </row>
    <row r="270" spans="1:12" ht="12.75">
      <c r="A270" s="20">
        <v>56</v>
      </c>
      <c r="B270" s="47" t="s">
        <v>273</v>
      </c>
      <c r="C270" s="26" t="s">
        <v>201</v>
      </c>
      <c r="D270" s="12">
        <v>3.68</v>
      </c>
      <c r="E270" s="12">
        <v>7.07</v>
      </c>
      <c r="F270" s="12">
        <v>8.58</v>
      </c>
      <c r="G270" s="12">
        <v>118</v>
      </c>
      <c r="H270" s="12">
        <v>0.06</v>
      </c>
      <c r="I270" s="12">
        <v>0.04</v>
      </c>
      <c r="J270" s="12">
        <v>19.41</v>
      </c>
      <c r="K270" s="12">
        <v>46.81</v>
      </c>
      <c r="L270" s="13">
        <v>0.85</v>
      </c>
    </row>
    <row r="271" spans="1:12" ht="12.75">
      <c r="A271" s="20">
        <v>191</v>
      </c>
      <c r="B271" s="14" t="s">
        <v>274</v>
      </c>
      <c r="C271" s="26">
        <v>180</v>
      </c>
      <c r="D271" s="12">
        <v>4.63</v>
      </c>
      <c r="E271" s="12">
        <v>8.4</v>
      </c>
      <c r="F271" s="12">
        <v>30.72</v>
      </c>
      <c r="G271" s="12">
        <v>254.4</v>
      </c>
      <c r="H271" s="12">
        <v>0.05</v>
      </c>
      <c r="I271" s="12">
        <v>0.024</v>
      </c>
      <c r="J271" s="12">
        <v>7.14</v>
      </c>
      <c r="K271" s="12">
        <v>5.8</v>
      </c>
      <c r="L271" s="13">
        <v>1.02</v>
      </c>
    </row>
    <row r="272" spans="1:12" ht="12.75">
      <c r="A272" s="20">
        <v>137</v>
      </c>
      <c r="B272" s="47" t="s">
        <v>275</v>
      </c>
      <c r="C272" s="26">
        <v>80</v>
      </c>
      <c r="D272" s="12">
        <v>10.76</v>
      </c>
      <c r="E272" s="12">
        <v>6.55</v>
      </c>
      <c r="F272" s="12">
        <v>47.93</v>
      </c>
      <c r="G272" s="12">
        <v>112</v>
      </c>
      <c r="H272" s="12">
        <v>0.07</v>
      </c>
      <c r="I272" s="12">
        <v>0.06</v>
      </c>
      <c r="J272" s="12">
        <v>0.57</v>
      </c>
      <c r="K272" s="12">
        <v>41.44</v>
      </c>
      <c r="L272" s="13">
        <v>0.52</v>
      </c>
    </row>
    <row r="273" spans="1:12" ht="12.75">
      <c r="A273" s="20">
        <v>240</v>
      </c>
      <c r="B273" s="14" t="s">
        <v>69</v>
      </c>
      <c r="C273" s="26" t="s">
        <v>53</v>
      </c>
      <c r="D273" s="12">
        <v>0.16</v>
      </c>
      <c r="E273" s="12">
        <v>0.16</v>
      </c>
      <c r="F273" s="12">
        <v>15.893</v>
      </c>
      <c r="G273" s="12">
        <v>60</v>
      </c>
      <c r="H273" s="12">
        <v>0.013</v>
      </c>
      <c r="I273" s="12">
        <v>0.013</v>
      </c>
      <c r="J273" s="12">
        <v>6.6</v>
      </c>
      <c r="K273" s="12">
        <v>6.64</v>
      </c>
      <c r="L273" s="13">
        <v>0.92</v>
      </c>
    </row>
    <row r="274" spans="1:12" ht="12.75">
      <c r="A274" s="20">
        <v>147</v>
      </c>
      <c r="B274" s="14" t="s">
        <v>43</v>
      </c>
      <c r="C274" s="26" t="s">
        <v>92</v>
      </c>
      <c r="D274" s="12">
        <v>3.85</v>
      </c>
      <c r="E274" s="12">
        <v>1.34</v>
      </c>
      <c r="F274" s="12">
        <v>26.61</v>
      </c>
      <c r="G274" s="12">
        <v>136.5</v>
      </c>
      <c r="H274" s="12">
        <v>0.08</v>
      </c>
      <c r="I274" s="12">
        <v>0.025</v>
      </c>
      <c r="J274" s="12">
        <v>0</v>
      </c>
      <c r="K274" s="12">
        <v>11.5</v>
      </c>
      <c r="L274" s="13">
        <v>1</v>
      </c>
    </row>
    <row r="275" spans="1:12" ht="12.75">
      <c r="A275" s="20">
        <v>148</v>
      </c>
      <c r="B275" s="14" t="s">
        <v>46</v>
      </c>
      <c r="C275" s="26" t="s">
        <v>23</v>
      </c>
      <c r="D275" s="12">
        <v>2.58</v>
      </c>
      <c r="E275" s="12">
        <v>0.49</v>
      </c>
      <c r="F275" s="12">
        <v>15.12</v>
      </c>
      <c r="G275" s="12">
        <v>76.38</v>
      </c>
      <c r="H275" s="12">
        <v>0.068</v>
      </c>
      <c r="I275" s="12">
        <v>0.03</v>
      </c>
      <c r="J275" s="12">
        <v>0</v>
      </c>
      <c r="K275" s="12">
        <v>17.86</v>
      </c>
      <c r="L275" s="13">
        <v>1.482</v>
      </c>
    </row>
    <row r="276" spans="1:12" ht="22.5" customHeight="1">
      <c r="A276" s="20"/>
      <c r="B276" s="11" t="s">
        <v>48</v>
      </c>
      <c r="C276" s="12"/>
      <c r="D276" s="26">
        <f aca="true" t="shared" si="34" ref="D276:L276">D277+D278</f>
        <v>17.85</v>
      </c>
      <c r="E276" s="26">
        <f t="shared" si="34"/>
        <v>7.199999999999999</v>
      </c>
      <c r="F276" s="26">
        <f t="shared" si="34"/>
        <v>15.21</v>
      </c>
      <c r="G276" s="26">
        <f t="shared" si="34"/>
        <v>204.63</v>
      </c>
      <c r="H276" s="26">
        <f t="shared" si="34"/>
        <v>0.132</v>
      </c>
      <c r="I276" s="26">
        <f t="shared" si="34"/>
        <v>0.48</v>
      </c>
      <c r="J276" s="26">
        <f t="shared" si="34"/>
        <v>1.7850000000000001</v>
      </c>
      <c r="K276" s="26">
        <f t="shared" si="34"/>
        <v>305.07</v>
      </c>
      <c r="L276" s="26">
        <f t="shared" si="34"/>
        <v>1.1549999999999998</v>
      </c>
    </row>
    <row r="277" spans="1:12" ht="23.25" customHeight="1">
      <c r="A277" s="20" t="s">
        <v>143</v>
      </c>
      <c r="B277" s="14" t="s">
        <v>277</v>
      </c>
      <c r="C277" s="26" t="s">
        <v>278</v>
      </c>
      <c r="D277" s="12">
        <v>13.5</v>
      </c>
      <c r="E277" s="12">
        <v>2.4</v>
      </c>
      <c r="F277" s="12">
        <v>9.21</v>
      </c>
      <c r="G277" s="12">
        <v>116.13</v>
      </c>
      <c r="H277" s="12">
        <v>0.082</v>
      </c>
      <c r="I277" s="12">
        <v>0.22</v>
      </c>
      <c r="J277" s="12">
        <v>0.735</v>
      </c>
      <c r="K277" s="12">
        <v>125.07</v>
      </c>
      <c r="L277" s="13">
        <v>1.005</v>
      </c>
    </row>
    <row r="278" spans="1:12" ht="25.5">
      <c r="A278" s="20">
        <v>251</v>
      </c>
      <c r="B278" s="14" t="s">
        <v>71</v>
      </c>
      <c r="C278" s="26">
        <v>150</v>
      </c>
      <c r="D278" s="12">
        <v>4.35</v>
      </c>
      <c r="E278" s="12">
        <v>4.8</v>
      </c>
      <c r="F278" s="12">
        <v>6</v>
      </c>
      <c r="G278" s="12">
        <v>88.5</v>
      </c>
      <c r="H278" s="12">
        <v>0.05</v>
      </c>
      <c r="I278" s="12">
        <v>0.26</v>
      </c>
      <c r="J278" s="12">
        <v>1.05</v>
      </c>
      <c r="K278" s="12">
        <v>180</v>
      </c>
      <c r="L278" s="13">
        <v>0.15</v>
      </c>
    </row>
    <row r="279" spans="1:12" ht="25.5" customHeight="1" thickBot="1">
      <c r="A279" s="15"/>
      <c r="B279" s="16" t="s">
        <v>54</v>
      </c>
      <c r="C279" s="17"/>
      <c r="D279" s="17">
        <f aca="true" t="shared" si="35" ref="D279:L279">D262+D267+D268+D276</f>
        <v>60.03</v>
      </c>
      <c r="E279" s="17">
        <f t="shared" si="35"/>
        <v>56.17</v>
      </c>
      <c r="F279" s="17">
        <f t="shared" si="35"/>
        <v>206.53300000000004</v>
      </c>
      <c r="G279" s="17">
        <f t="shared" si="35"/>
        <v>1463.98</v>
      </c>
      <c r="H279" s="17">
        <f t="shared" si="35"/>
        <v>0.597</v>
      </c>
      <c r="I279" s="17">
        <f t="shared" si="35"/>
        <v>0.966</v>
      </c>
      <c r="J279" s="17">
        <f t="shared" si="35"/>
        <v>43.425</v>
      </c>
      <c r="K279" s="17">
        <f t="shared" si="35"/>
        <v>771.2</v>
      </c>
      <c r="L279" s="17">
        <f t="shared" si="35"/>
        <v>10.844999999999999</v>
      </c>
    </row>
    <row r="290" spans="1:12" ht="12.75">
      <c r="A290" s="1" t="s">
        <v>0</v>
      </c>
      <c r="B290" s="2" t="s">
        <v>145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1" t="s">
        <v>1</v>
      </c>
      <c r="B291" s="2" t="s">
        <v>185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3.5" thickBot="1">
      <c r="A292" s="4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71" t="s">
        <v>2</v>
      </c>
      <c r="B293" s="73" t="s">
        <v>3</v>
      </c>
      <c r="C293" s="69" t="s">
        <v>16</v>
      </c>
      <c r="D293" s="69" t="s">
        <v>8</v>
      </c>
      <c r="E293" s="69"/>
      <c r="F293" s="69"/>
      <c r="G293" s="69" t="s">
        <v>4</v>
      </c>
      <c r="H293" s="76" t="s">
        <v>5</v>
      </c>
      <c r="I293" s="76"/>
      <c r="J293" s="76"/>
      <c r="K293" s="69" t="s">
        <v>6</v>
      </c>
      <c r="L293" s="70"/>
    </row>
    <row r="294" spans="1:12" ht="25.5">
      <c r="A294" s="72"/>
      <c r="B294" s="74"/>
      <c r="C294" s="75"/>
      <c r="D294" s="7" t="s">
        <v>9</v>
      </c>
      <c r="E294" s="7" t="s">
        <v>7</v>
      </c>
      <c r="F294" s="7" t="s">
        <v>10</v>
      </c>
      <c r="G294" s="75"/>
      <c r="H294" s="8" t="s">
        <v>11</v>
      </c>
      <c r="I294" s="8" t="s">
        <v>12</v>
      </c>
      <c r="J294" s="8" t="s">
        <v>13</v>
      </c>
      <c r="K294" s="8" t="s">
        <v>14</v>
      </c>
      <c r="L294" s="9" t="s">
        <v>15</v>
      </c>
    </row>
    <row r="295" spans="1:12" ht="21.75" customHeight="1">
      <c r="A295" s="10"/>
      <c r="B295" s="11" t="s">
        <v>18</v>
      </c>
      <c r="C295" s="12"/>
      <c r="D295" s="26">
        <f aca="true" t="shared" si="36" ref="D295:L295">D296+D297+D298</f>
        <v>7.8100000000000005</v>
      </c>
      <c r="E295" s="26">
        <f t="shared" si="36"/>
        <v>29.39</v>
      </c>
      <c r="F295" s="26">
        <f t="shared" si="36"/>
        <v>60.879999999999995</v>
      </c>
      <c r="G295" s="26">
        <f t="shared" si="36"/>
        <v>529.03</v>
      </c>
      <c r="H295" s="26">
        <f t="shared" si="36"/>
        <v>0.06</v>
      </c>
      <c r="I295" s="26">
        <f t="shared" si="36"/>
        <v>0.06</v>
      </c>
      <c r="J295" s="26">
        <f t="shared" si="36"/>
        <v>0.1</v>
      </c>
      <c r="K295" s="26">
        <f t="shared" si="36"/>
        <v>117.9</v>
      </c>
      <c r="L295" s="26">
        <f t="shared" si="36"/>
        <v>2.13</v>
      </c>
    </row>
    <row r="296" spans="1:12" ht="12.75">
      <c r="A296" s="20" t="s">
        <v>104</v>
      </c>
      <c r="B296" s="14" t="s">
        <v>283</v>
      </c>
      <c r="C296" s="26" t="s">
        <v>53</v>
      </c>
      <c r="D296" s="12">
        <v>5.47</v>
      </c>
      <c r="E296" s="12">
        <v>7</v>
      </c>
      <c r="F296" s="12">
        <v>33.9</v>
      </c>
      <c r="G296" s="12">
        <v>210.1</v>
      </c>
      <c r="H296" s="12">
        <v>0.06</v>
      </c>
      <c r="I296" s="12">
        <v>0.06</v>
      </c>
      <c r="J296" s="12">
        <v>0.1</v>
      </c>
      <c r="K296" s="12">
        <v>105.9</v>
      </c>
      <c r="L296" s="13">
        <v>1.33</v>
      </c>
    </row>
    <row r="297" spans="1:12" ht="12.75">
      <c r="A297" s="20" t="s">
        <v>24</v>
      </c>
      <c r="B297" s="14" t="s">
        <v>25</v>
      </c>
      <c r="C297" s="26" t="s">
        <v>53</v>
      </c>
      <c r="D297" s="12">
        <v>0.2</v>
      </c>
      <c r="E297" s="12">
        <v>0</v>
      </c>
      <c r="F297" s="12">
        <v>14</v>
      </c>
      <c r="G297" s="12">
        <v>56</v>
      </c>
      <c r="H297" s="12">
        <v>0</v>
      </c>
      <c r="I297" s="12">
        <v>0</v>
      </c>
      <c r="J297" s="12">
        <v>0</v>
      </c>
      <c r="K297" s="12">
        <v>12</v>
      </c>
      <c r="L297" s="13">
        <v>0.8</v>
      </c>
    </row>
    <row r="298" spans="1:12" ht="12.75">
      <c r="A298" s="20" t="s">
        <v>27</v>
      </c>
      <c r="B298" s="14" t="s">
        <v>28</v>
      </c>
      <c r="C298" s="26" t="s">
        <v>47</v>
      </c>
      <c r="D298" s="12">
        <v>2.14</v>
      </c>
      <c r="E298" s="12">
        <v>22.39</v>
      </c>
      <c r="F298" s="12">
        <v>12.98</v>
      </c>
      <c r="G298" s="12">
        <v>262.93</v>
      </c>
      <c r="H298" s="12">
        <v>0</v>
      </c>
      <c r="I298" s="12">
        <v>0</v>
      </c>
      <c r="J298" s="12">
        <v>0</v>
      </c>
      <c r="K298" s="12">
        <v>0</v>
      </c>
      <c r="L298" s="13">
        <v>0</v>
      </c>
    </row>
    <row r="299" spans="1:12" ht="23.25" customHeight="1">
      <c r="A299" s="20"/>
      <c r="B299" s="11" t="s">
        <v>29</v>
      </c>
      <c r="C299" s="26"/>
      <c r="D299" s="12"/>
      <c r="E299" s="12"/>
      <c r="F299" s="12"/>
      <c r="G299" s="12"/>
      <c r="H299" s="12"/>
      <c r="I299" s="12"/>
      <c r="J299" s="12"/>
      <c r="K299" s="12"/>
      <c r="L299" s="13"/>
    </row>
    <row r="300" spans="1:12" ht="12.75">
      <c r="A300" s="20"/>
      <c r="B300" s="14" t="s">
        <v>31</v>
      </c>
      <c r="C300" s="26">
        <v>120</v>
      </c>
      <c r="D300" s="26">
        <v>0.56</v>
      </c>
      <c r="E300" s="26">
        <v>0.11</v>
      </c>
      <c r="F300" s="26">
        <v>11.31</v>
      </c>
      <c r="G300" s="26">
        <v>51.52</v>
      </c>
      <c r="H300" s="26">
        <v>0.011</v>
      </c>
      <c r="I300" s="26">
        <v>0.011</v>
      </c>
      <c r="J300" s="26">
        <v>2.24</v>
      </c>
      <c r="K300" s="26">
        <v>7.84</v>
      </c>
      <c r="L300" s="27">
        <v>1.568</v>
      </c>
    </row>
    <row r="301" spans="1:12" ht="24" customHeight="1">
      <c r="A301" s="20"/>
      <c r="B301" s="11" t="s">
        <v>32</v>
      </c>
      <c r="C301" s="26"/>
      <c r="D301" s="26">
        <f aca="true" t="shared" si="37" ref="D301:L301">D302+D303+D304+D305+D306+D307</f>
        <v>20.96</v>
      </c>
      <c r="E301" s="26">
        <f t="shared" si="37"/>
        <v>12.764</v>
      </c>
      <c r="F301" s="26">
        <f t="shared" si="37"/>
        <v>95.38000000000001</v>
      </c>
      <c r="G301" s="26">
        <f t="shared" si="37"/>
        <v>578.65</v>
      </c>
      <c r="H301" s="26">
        <f t="shared" si="37"/>
        <v>0.35300000000000004</v>
      </c>
      <c r="I301" s="26">
        <f t="shared" si="37"/>
        <v>0.245</v>
      </c>
      <c r="J301" s="26">
        <f t="shared" si="37"/>
        <v>47.16</v>
      </c>
      <c r="K301" s="26">
        <f t="shared" si="37"/>
        <v>197.23000000000002</v>
      </c>
      <c r="L301" s="26">
        <f t="shared" si="37"/>
        <v>5.662</v>
      </c>
    </row>
    <row r="302" spans="1:12" ht="12.75" customHeight="1">
      <c r="A302" s="20"/>
      <c r="B302" s="47" t="s">
        <v>281</v>
      </c>
      <c r="C302" s="26">
        <v>60</v>
      </c>
      <c r="D302" s="12">
        <v>0.6</v>
      </c>
      <c r="E302" s="12">
        <v>0.024</v>
      </c>
      <c r="F302" s="12">
        <v>5.91</v>
      </c>
      <c r="G302" s="12">
        <v>24.9</v>
      </c>
      <c r="H302" s="12">
        <v>0.03</v>
      </c>
      <c r="I302" s="12">
        <v>0.01</v>
      </c>
      <c r="J302" s="12">
        <v>6.64</v>
      </c>
      <c r="K302" s="12">
        <v>10.24</v>
      </c>
      <c r="L302" s="13">
        <v>0.41</v>
      </c>
    </row>
    <row r="303" spans="1:12" ht="25.5">
      <c r="A303" s="20" t="s">
        <v>147</v>
      </c>
      <c r="B303" s="14" t="s">
        <v>148</v>
      </c>
      <c r="C303" s="26" t="s">
        <v>165</v>
      </c>
      <c r="D303" s="12">
        <v>4.68</v>
      </c>
      <c r="E303" s="12">
        <v>2.13</v>
      </c>
      <c r="F303" s="12">
        <v>12.73</v>
      </c>
      <c r="G303" s="12">
        <v>91.02</v>
      </c>
      <c r="H303" s="12">
        <v>0.125</v>
      </c>
      <c r="I303" s="12">
        <v>0.1</v>
      </c>
      <c r="J303" s="12">
        <v>12.35</v>
      </c>
      <c r="K303" s="12">
        <v>60.2</v>
      </c>
      <c r="L303" s="13">
        <v>1.3</v>
      </c>
    </row>
    <row r="304" spans="1:12" ht="25.5">
      <c r="A304" s="20" t="s">
        <v>149</v>
      </c>
      <c r="B304" s="14" t="s">
        <v>150</v>
      </c>
      <c r="C304" s="26">
        <v>120</v>
      </c>
      <c r="D304" s="12">
        <v>8.77</v>
      </c>
      <c r="E304" s="12">
        <v>8.78</v>
      </c>
      <c r="F304" s="12">
        <v>11.21</v>
      </c>
      <c r="G304" s="12">
        <v>159.85</v>
      </c>
      <c r="H304" s="12">
        <v>0.05</v>
      </c>
      <c r="I304" s="12">
        <v>0.08</v>
      </c>
      <c r="J304" s="12">
        <v>27.77</v>
      </c>
      <c r="K304" s="12">
        <v>48.29</v>
      </c>
      <c r="L304" s="13">
        <v>1.46</v>
      </c>
    </row>
    <row r="305" spans="1:12" ht="12.75">
      <c r="A305" s="20">
        <v>241</v>
      </c>
      <c r="B305" s="14" t="s">
        <v>41</v>
      </c>
      <c r="C305" s="26" t="s">
        <v>53</v>
      </c>
      <c r="D305" s="12">
        <v>0.48</v>
      </c>
      <c r="E305" s="12">
        <v>0</v>
      </c>
      <c r="F305" s="12">
        <v>23.8</v>
      </c>
      <c r="G305" s="12">
        <v>90</v>
      </c>
      <c r="H305" s="12">
        <v>0</v>
      </c>
      <c r="I305" s="12">
        <v>0</v>
      </c>
      <c r="J305" s="12">
        <v>0.4</v>
      </c>
      <c r="K305" s="12">
        <v>49.14</v>
      </c>
      <c r="L305" s="13">
        <v>0.01</v>
      </c>
    </row>
    <row r="306" spans="1:12" ht="12.75">
      <c r="A306" s="20">
        <v>147</v>
      </c>
      <c r="B306" s="14" t="s">
        <v>43</v>
      </c>
      <c r="C306" s="26" t="s">
        <v>92</v>
      </c>
      <c r="D306" s="12">
        <v>3.85</v>
      </c>
      <c r="E306" s="12">
        <v>1.34</v>
      </c>
      <c r="F306" s="12">
        <v>26.61</v>
      </c>
      <c r="G306" s="12">
        <v>136.5</v>
      </c>
      <c r="H306" s="12">
        <v>0.08</v>
      </c>
      <c r="I306" s="12">
        <v>0.025</v>
      </c>
      <c r="J306" s="12">
        <v>0</v>
      </c>
      <c r="K306" s="12">
        <v>11.5</v>
      </c>
      <c r="L306" s="13">
        <v>1</v>
      </c>
    </row>
    <row r="307" spans="1:12" ht="12.75">
      <c r="A307" s="20">
        <v>148</v>
      </c>
      <c r="B307" s="14" t="s">
        <v>46</v>
      </c>
      <c r="C307" s="26" t="s">
        <v>23</v>
      </c>
      <c r="D307" s="12">
        <v>2.58</v>
      </c>
      <c r="E307" s="12">
        <v>0.49</v>
      </c>
      <c r="F307" s="12">
        <v>15.12</v>
      </c>
      <c r="G307" s="12">
        <v>76.38</v>
      </c>
      <c r="H307" s="12">
        <v>0.068</v>
      </c>
      <c r="I307" s="12">
        <v>0.03</v>
      </c>
      <c r="J307" s="12">
        <v>0</v>
      </c>
      <c r="K307" s="12">
        <v>17.86</v>
      </c>
      <c r="L307" s="13">
        <v>1.482</v>
      </c>
    </row>
    <row r="308" spans="1:12" ht="22.5" customHeight="1">
      <c r="A308" s="20"/>
      <c r="B308" s="11" t="s">
        <v>48</v>
      </c>
      <c r="C308" s="26"/>
      <c r="D308" s="26">
        <f aca="true" t="shared" si="38" ref="D308:L308">D309+D310</f>
        <v>5.2</v>
      </c>
      <c r="E308" s="26">
        <f t="shared" si="38"/>
        <v>8.54</v>
      </c>
      <c r="F308" s="26">
        <f t="shared" si="38"/>
        <v>47.94</v>
      </c>
      <c r="G308" s="26">
        <f t="shared" si="38"/>
        <v>291.58000000000004</v>
      </c>
      <c r="H308" s="26">
        <f t="shared" si="38"/>
        <v>0.064</v>
      </c>
      <c r="I308" s="26">
        <f t="shared" si="38"/>
        <v>0.064</v>
      </c>
      <c r="J308" s="26">
        <f t="shared" si="38"/>
        <v>0.671</v>
      </c>
      <c r="K308" s="26">
        <f t="shared" si="38"/>
        <v>32.4</v>
      </c>
      <c r="L308" s="26">
        <f t="shared" si="38"/>
        <v>0.966</v>
      </c>
    </row>
    <row r="309" spans="1:12" ht="12.75">
      <c r="A309" s="20" t="s">
        <v>151</v>
      </c>
      <c r="B309" s="14" t="s">
        <v>152</v>
      </c>
      <c r="C309" s="26" t="s">
        <v>65</v>
      </c>
      <c r="D309" s="12">
        <v>5.2</v>
      </c>
      <c r="E309" s="12">
        <v>8.54</v>
      </c>
      <c r="F309" s="12">
        <v>29.94</v>
      </c>
      <c r="G309" s="12">
        <v>231.58</v>
      </c>
      <c r="H309" s="12">
        <v>0.064</v>
      </c>
      <c r="I309" s="12">
        <v>0.064</v>
      </c>
      <c r="J309" s="12">
        <v>0.671</v>
      </c>
      <c r="K309" s="12">
        <v>31.92</v>
      </c>
      <c r="L309" s="13">
        <v>0.896</v>
      </c>
    </row>
    <row r="310" spans="1:12" ht="12.75">
      <c r="A310" s="20">
        <v>233</v>
      </c>
      <c r="B310" s="14" t="s">
        <v>52</v>
      </c>
      <c r="C310" s="26" t="s">
        <v>53</v>
      </c>
      <c r="D310" s="12">
        <v>0</v>
      </c>
      <c r="E310" s="12">
        <v>0</v>
      </c>
      <c r="F310" s="12">
        <v>18</v>
      </c>
      <c r="G310" s="12">
        <v>60</v>
      </c>
      <c r="H310" s="12">
        <v>0</v>
      </c>
      <c r="I310" s="12">
        <v>0</v>
      </c>
      <c r="J310" s="12">
        <v>0</v>
      </c>
      <c r="K310" s="12">
        <v>0.48</v>
      </c>
      <c r="L310" s="13">
        <v>0.07</v>
      </c>
    </row>
    <row r="311" spans="1:12" ht="24.75" customHeight="1" thickBot="1">
      <c r="A311" s="15"/>
      <c r="B311" s="16" t="s">
        <v>54</v>
      </c>
      <c r="C311" s="17"/>
      <c r="D311" s="17">
        <f aca="true" t="shared" si="39" ref="D311:L311">D295+D300+D301+D308</f>
        <v>34.53</v>
      </c>
      <c r="E311" s="17">
        <f t="shared" si="39"/>
        <v>50.803999999999995</v>
      </c>
      <c r="F311" s="17">
        <f t="shared" si="39"/>
        <v>215.51</v>
      </c>
      <c r="G311" s="17">
        <f t="shared" si="39"/>
        <v>1450.7799999999997</v>
      </c>
      <c r="H311" s="17">
        <f t="shared" si="39"/>
        <v>0.48800000000000004</v>
      </c>
      <c r="I311" s="17">
        <f t="shared" si="39"/>
        <v>0.38</v>
      </c>
      <c r="J311" s="17">
        <f t="shared" si="39"/>
        <v>50.171</v>
      </c>
      <c r="K311" s="17">
        <f t="shared" si="39"/>
        <v>355.37</v>
      </c>
      <c r="L311" s="17">
        <f t="shared" si="39"/>
        <v>10.325999999999999</v>
      </c>
    </row>
    <row r="322" ht="13.5" thickBot="1"/>
    <row r="323" spans="2:12" ht="25.5">
      <c r="B323" s="77" t="s">
        <v>153</v>
      </c>
      <c r="C323" s="73"/>
      <c r="D323" s="5" t="s">
        <v>155</v>
      </c>
      <c r="E323" s="5" t="s">
        <v>154</v>
      </c>
      <c r="F323" s="5" t="s">
        <v>156</v>
      </c>
      <c r="G323" s="5" t="s">
        <v>157</v>
      </c>
      <c r="H323" s="5" t="s">
        <v>158</v>
      </c>
      <c r="I323" s="5" t="s">
        <v>159</v>
      </c>
      <c r="J323" s="5" t="s">
        <v>160</v>
      </c>
      <c r="K323" s="5" t="s">
        <v>161</v>
      </c>
      <c r="L323" s="6" t="s">
        <v>162</v>
      </c>
    </row>
    <row r="324" spans="2:12" ht="25.5" customHeight="1" thickBot="1">
      <c r="B324" s="78"/>
      <c r="C324" s="79"/>
      <c r="D324" s="22">
        <f aca="true" t="shared" si="40" ref="D324:L324">D26+D58+D92+D122+D154+D183+D216+D249+D279+D311</f>
        <v>510.183</v>
      </c>
      <c r="E324" s="22">
        <f t="shared" si="40"/>
        <v>540.114</v>
      </c>
      <c r="F324" s="22">
        <f t="shared" si="40"/>
        <v>2241.762</v>
      </c>
      <c r="G324" s="22">
        <f t="shared" si="40"/>
        <v>16230.27</v>
      </c>
      <c r="H324" s="22">
        <f t="shared" si="40"/>
        <v>7.170000000000001</v>
      </c>
      <c r="I324" s="22">
        <f t="shared" si="40"/>
        <v>19.702</v>
      </c>
      <c r="J324" s="22">
        <f t="shared" si="40"/>
        <v>460.948</v>
      </c>
      <c r="K324" s="22">
        <f t="shared" si="40"/>
        <v>6587.023000000001</v>
      </c>
      <c r="L324" s="22">
        <f t="shared" si="40"/>
        <v>165.644</v>
      </c>
    </row>
  </sheetData>
  <sheetProtection/>
  <mergeCells count="71">
    <mergeCell ref="G293:G294"/>
    <mergeCell ref="H293:J293"/>
    <mergeCell ref="K293:L293"/>
    <mergeCell ref="A293:A294"/>
    <mergeCell ref="B293:B294"/>
    <mergeCell ref="C293:C294"/>
    <mergeCell ref="D293:F293"/>
    <mergeCell ref="G227:G228"/>
    <mergeCell ref="H227:J227"/>
    <mergeCell ref="K227:L227"/>
    <mergeCell ref="A260:A261"/>
    <mergeCell ref="B260:B261"/>
    <mergeCell ref="C260:C261"/>
    <mergeCell ref="D260:F260"/>
    <mergeCell ref="A227:A228"/>
    <mergeCell ref="B227:B228"/>
    <mergeCell ref="C227:C228"/>
    <mergeCell ref="K134:L134"/>
    <mergeCell ref="A134:A135"/>
    <mergeCell ref="B134:B135"/>
    <mergeCell ref="C134:C135"/>
    <mergeCell ref="D134:F134"/>
    <mergeCell ref="D227:F227"/>
    <mergeCell ref="A196:A197"/>
    <mergeCell ref="B196:B197"/>
    <mergeCell ref="C196:C197"/>
    <mergeCell ref="D196:F196"/>
    <mergeCell ref="H39:J39"/>
    <mergeCell ref="K39:L39"/>
    <mergeCell ref="A6:A7"/>
    <mergeCell ref="B6:B7"/>
    <mergeCell ref="C6:C7"/>
    <mergeCell ref="D6:F6"/>
    <mergeCell ref="C70:C71"/>
    <mergeCell ref="D70:F70"/>
    <mergeCell ref="G6:G7"/>
    <mergeCell ref="H6:J6"/>
    <mergeCell ref="K6:L6"/>
    <mergeCell ref="A39:A40"/>
    <mergeCell ref="B39:B40"/>
    <mergeCell ref="C39:C40"/>
    <mergeCell ref="D39:F39"/>
    <mergeCell ref="G39:G40"/>
    <mergeCell ref="K102:L102"/>
    <mergeCell ref="A102:A103"/>
    <mergeCell ref="B102:B103"/>
    <mergeCell ref="C102:C103"/>
    <mergeCell ref="D102:F102"/>
    <mergeCell ref="G70:G71"/>
    <mergeCell ref="H70:J70"/>
    <mergeCell ref="K70:L70"/>
    <mergeCell ref="A70:A71"/>
    <mergeCell ref="B70:B71"/>
    <mergeCell ref="A164:A165"/>
    <mergeCell ref="B164:B165"/>
    <mergeCell ref="C164:C165"/>
    <mergeCell ref="D164:F164"/>
    <mergeCell ref="G102:G103"/>
    <mergeCell ref="H102:J102"/>
    <mergeCell ref="G134:G135"/>
    <mergeCell ref="H134:J134"/>
    <mergeCell ref="B323:C324"/>
    <mergeCell ref="G164:G165"/>
    <mergeCell ref="H164:J164"/>
    <mergeCell ref="K164:L164"/>
    <mergeCell ref="G196:G197"/>
    <mergeCell ref="H196:J196"/>
    <mergeCell ref="K196:L196"/>
    <mergeCell ref="G260:G261"/>
    <mergeCell ref="H260:J260"/>
    <mergeCell ref="K260:L26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2001-12-31T21:19:59Z</cp:lastPrinted>
  <dcterms:created xsi:type="dcterms:W3CDTF">2013-09-11T05:22:07Z</dcterms:created>
  <dcterms:modified xsi:type="dcterms:W3CDTF">2014-04-10T06:50:55Z</dcterms:modified>
  <cp:category/>
  <cp:version/>
  <cp:contentType/>
  <cp:contentStatus/>
</cp:coreProperties>
</file>